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CPT\Commercialization\DOE\8627\Reports\MHKDR\Risk Registers\Uploaded D1.2 Risk Registers\"/>
    </mc:Choice>
  </mc:AlternateContent>
  <xr:revisionPtr revIDLastSave="0" documentId="13_ncr:1_{9785C6BB-CFD5-48DA-BC23-A25FC159F6C1}" xr6:coauthVersionLast="43" xr6:coauthVersionMax="43" xr10:uidLastSave="{00000000-0000-0000-0000-000000000000}"/>
  <bookViews>
    <workbookView xWindow="-120" yWindow="-120" windowWidth="30960" windowHeight="16920" xr2:uid="{00000000-000D-0000-FFFF-FFFF00000000}"/>
  </bookViews>
  <sheets>
    <sheet name="Data Rights Notice" sheetId="9" r:id="rId1"/>
    <sheet name="0550 System" sheetId="2" r:id="rId2"/>
    <sheet name="version history" sheetId="3" r:id="rId3"/>
    <sheet name="set up" sheetId="6" r:id="rId4"/>
    <sheet name="linkedPage" sheetId="8" r:id="rId5"/>
  </sheets>
  <externalReferences>
    <externalReference r:id="rId6"/>
    <externalReference r:id="rId7"/>
  </externalReferences>
  <definedNames>
    <definedName name="_xlnm._FilterDatabase" localSheetId="1" hidden="1">'0550 System'!$B$5:$W$22</definedName>
    <definedName name="_xlnm.Print_Area" localSheetId="3">'set up'!$B$16:$S$43</definedName>
    <definedName name="RiskMatrixRef" localSheetId="0">'[1]set up'!$C$14</definedName>
    <definedName name="RiskMatrixRef">'set up'!$C$14</definedName>
    <definedName name="Z_B34B7122_C738_4555_8537_3B6E30D60D80_.wvu.FilterData" localSheetId="1" hidden="1">'0550 System'!$B$5:$W$22</definedName>
  </definedNames>
  <calcPr calcId="191029"/>
  <customWorkbookViews>
    <customWorkbookView name="pukha lenee-bluhm - Personal View" guid="{B34B7122-C738-4555-8537-3B6E30D60D80}" mergeInterval="0" personalView="1" maximized="1" windowWidth="1020" windowHeight="517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1" i="8" l="1"/>
  <c r="Q27" i="8" l="1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Q21" i="8"/>
  <c r="P21" i="8"/>
  <c r="O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Q14" i="8"/>
  <c r="P14" i="8"/>
  <c r="O14" i="8"/>
  <c r="N14" i="8"/>
  <c r="M14" i="8"/>
  <c r="B14" i="8"/>
  <c r="A14" i="8"/>
  <c r="Q13" i="8"/>
  <c r="P13" i="8"/>
  <c r="O13" i="8"/>
  <c r="N13" i="8"/>
  <c r="M13" i="8"/>
  <c r="B13" i="8"/>
  <c r="A13" i="8"/>
  <c r="Q12" i="8"/>
  <c r="P12" i="8"/>
  <c r="O12" i="8"/>
  <c r="N12" i="8"/>
  <c r="M12" i="8"/>
  <c r="B12" i="8"/>
  <c r="A12" i="8"/>
  <c r="Q11" i="8"/>
  <c r="P11" i="8"/>
  <c r="O11" i="8"/>
  <c r="N11" i="8"/>
  <c r="M11" i="8"/>
  <c r="B11" i="8"/>
  <c r="A11" i="8"/>
  <c r="Q10" i="8"/>
  <c r="P10" i="8"/>
  <c r="O10" i="8"/>
  <c r="N10" i="8"/>
  <c r="M10" i="8"/>
  <c r="B10" i="8"/>
  <c r="A10" i="8"/>
  <c r="Q9" i="8"/>
  <c r="P9" i="8"/>
  <c r="O9" i="8"/>
  <c r="N9" i="8"/>
  <c r="M9" i="8"/>
  <c r="B9" i="8"/>
  <c r="A9" i="8"/>
  <c r="Q8" i="8"/>
  <c r="P8" i="8"/>
  <c r="O8" i="8"/>
  <c r="N8" i="8"/>
  <c r="M8" i="8"/>
  <c r="B8" i="8"/>
  <c r="A8" i="8"/>
  <c r="Q7" i="8"/>
  <c r="P7" i="8"/>
  <c r="O7" i="8"/>
  <c r="N7" i="8"/>
  <c r="M7" i="8"/>
  <c r="B7" i="8"/>
  <c r="A7" i="8"/>
  <c r="Q6" i="8"/>
  <c r="P6" i="8"/>
  <c r="O6" i="8"/>
  <c r="M6" i="8"/>
  <c r="B6" i="8"/>
  <c r="A6" i="8"/>
  <c r="Q5" i="8"/>
  <c r="P5" i="8"/>
  <c r="O5" i="8"/>
  <c r="N5" i="8"/>
  <c r="M5" i="8"/>
  <c r="B5" i="8"/>
  <c r="A5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3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A2" i="8"/>
  <c r="Q1" i="8"/>
  <c r="P1" i="8"/>
  <c r="O1" i="8"/>
  <c r="N1" i="8"/>
  <c r="M1" i="8"/>
  <c r="L1" i="8"/>
  <c r="K1" i="8"/>
  <c r="J1" i="8"/>
  <c r="I1" i="8"/>
  <c r="H1" i="8"/>
  <c r="G1" i="8"/>
  <c r="F1" i="8"/>
  <c r="E1" i="8"/>
  <c r="D1" i="8"/>
  <c r="C1" i="8"/>
  <c r="B1" i="8"/>
  <c r="A1" i="8"/>
  <c r="O4" i="6" l="1"/>
  <c r="O3" i="6"/>
  <c r="O2" i="6"/>
  <c r="AU22" i="2" l="1"/>
  <c r="AT22" i="2"/>
  <c r="AS22" i="2"/>
  <c r="AR22" i="2"/>
  <c r="AU21" i="2"/>
  <c r="AT21" i="2"/>
  <c r="AS21" i="2"/>
  <c r="AR21" i="2"/>
  <c r="AU20" i="2"/>
  <c r="AT20" i="2"/>
  <c r="AS20" i="2"/>
  <c r="AR20" i="2"/>
  <c r="AU19" i="2"/>
  <c r="AT19" i="2"/>
  <c r="AS19" i="2"/>
  <c r="AR19" i="2"/>
  <c r="AU18" i="2"/>
  <c r="AT18" i="2"/>
  <c r="AS18" i="2"/>
  <c r="AR18" i="2"/>
  <c r="AU17" i="2"/>
  <c r="AT17" i="2"/>
  <c r="AS17" i="2"/>
  <c r="AR17" i="2"/>
  <c r="AU16" i="2"/>
  <c r="AT16" i="2"/>
  <c r="AS16" i="2"/>
  <c r="AR16" i="2"/>
  <c r="AU15" i="2"/>
  <c r="AT15" i="2"/>
  <c r="AS15" i="2"/>
  <c r="AR15" i="2"/>
  <c r="AU14" i="2"/>
  <c r="AT14" i="2"/>
  <c r="AS14" i="2"/>
  <c r="AR14" i="2"/>
  <c r="AU13" i="2"/>
  <c r="AT13" i="2"/>
  <c r="AS13" i="2"/>
  <c r="AR13" i="2"/>
  <c r="AU12" i="2"/>
  <c r="AT12" i="2"/>
  <c r="AS12" i="2"/>
  <c r="AR12" i="2"/>
  <c r="AU11" i="2"/>
  <c r="AT11" i="2"/>
  <c r="AS11" i="2"/>
  <c r="AR11" i="2"/>
  <c r="AU10" i="2"/>
  <c r="AT10" i="2"/>
  <c r="AS10" i="2"/>
  <c r="AR10" i="2"/>
  <c r="AU9" i="2"/>
  <c r="AT9" i="2"/>
  <c r="AS9" i="2"/>
  <c r="AR9" i="2"/>
  <c r="AU8" i="2"/>
  <c r="AT8" i="2"/>
  <c r="AS8" i="2"/>
  <c r="AR8" i="2"/>
  <c r="AI22" i="2"/>
  <c r="AH22" i="2"/>
  <c r="AG22" i="2"/>
  <c r="AF22" i="2"/>
  <c r="AI21" i="2"/>
  <c r="AH21" i="2"/>
  <c r="AG21" i="2"/>
  <c r="AF21" i="2"/>
  <c r="AI20" i="2"/>
  <c r="AH20" i="2"/>
  <c r="AG20" i="2"/>
  <c r="AF20" i="2"/>
  <c r="AI19" i="2"/>
  <c r="AH19" i="2"/>
  <c r="AG19" i="2"/>
  <c r="AF19" i="2"/>
  <c r="AI18" i="2"/>
  <c r="AH18" i="2"/>
  <c r="AG18" i="2"/>
  <c r="AF18" i="2"/>
  <c r="AI17" i="2"/>
  <c r="AH17" i="2"/>
  <c r="AG17" i="2"/>
  <c r="AF17" i="2"/>
  <c r="AI16" i="2"/>
  <c r="AH16" i="2"/>
  <c r="AG16" i="2"/>
  <c r="AF16" i="2"/>
  <c r="AI15" i="2"/>
  <c r="AH15" i="2"/>
  <c r="AG15" i="2"/>
  <c r="AF15" i="2"/>
  <c r="AI14" i="2"/>
  <c r="AH14" i="2"/>
  <c r="AG14" i="2"/>
  <c r="AF14" i="2"/>
  <c r="AI13" i="2"/>
  <c r="AH13" i="2"/>
  <c r="AG13" i="2"/>
  <c r="AF13" i="2"/>
  <c r="AI12" i="2"/>
  <c r="AH12" i="2"/>
  <c r="AG12" i="2"/>
  <c r="AF12" i="2"/>
  <c r="AI11" i="2"/>
  <c r="AH11" i="2"/>
  <c r="AG11" i="2"/>
  <c r="AF11" i="2"/>
  <c r="AI10" i="2"/>
  <c r="AH10" i="2"/>
  <c r="AG10" i="2"/>
  <c r="AF10" i="2"/>
  <c r="AI9" i="2"/>
  <c r="AH9" i="2"/>
  <c r="AG9" i="2"/>
  <c r="AF9" i="2"/>
  <c r="AI8" i="2"/>
  <c r="AH8" i="2"/>
  <c r="AG8" i="2"/>
  <c r="AF8" i="2"/>
  <c r="AU6" i="2"/>
  <c r="AT6" i="2"/>
  <c r="AS6" i="2"/>
  <c r="AR6" i="2"/>
  <c r="AG6" i="2"/>
  <c r="AI6" i="2"/>
  <c r="AH6" i="2"/>
  <c r="AF6" i="2"/>
  <c r="O11" i="6" l="1"/>
  <c r="F22" i="6"/>
  <c r="M12" i="6"/>
  <c r="Q26" i="6"/>
  <c r="I18" i="6"/>
  <c r="N24" i="6"/>
  <c r="L21" i="6"/>
  <c r="F4" i="6"/>
  <c r="I26" i="6"/>
  <c r="D24" i="6"/>
  <c r="P27" i="6"/>
  <c r="J23" i="6"/>
  <c r="M17" i="6"/>
  <c r="H27" i="6"/>
  <c r="H25" i="6"/>
  <c r="P22" i="6"/>
  <c r="E20" i="6"/>
  <c r="O6" i="6"/>
  <c r="C4" i="6"/>
  <c r="I4" i="6"/>
  <c r="N4" i="6"/>
  <c r="B5" i="6"/>
  <c r="M5" i="6"/>
  <c r="O8" i="6"/>
  <c r="N9" i="6"/>
  <c r="M10" i="6"/>
  <c r="B11" i="6"/>
  <c r="O14" i="6"/>
  <c r="B16" i="6"/>
  <c r="F17" i="6"/>
  <c r="L17" i="6"/>
  <c r="Q17" i="6"/>
  <c r="E18" i="6"/>
  <c r="K18" i="6"/>
  <c r="P18" i="6"/>
  <c r="D19" i="6"/>
  <c r="J19" i="6"/>
  <c r="O19" i="6"/>
  <c r="C20" i="6"/>
  <c r="I20" i="6"/>
  <c r="N20" i="6"/>
  <c r="B21" i="6"/>
  <c r="F21" i="6"/>
  <c r="J21" i="6"/>
  <c r="N21" i="6"/>
  <c r="E22" i="6"/>
  <c r="I22" i="6"/>
  <c r="M22" i="6"/>
  <c r="Q22" i="6"/>
  <c r="D23" i="6"/>
  <c r="H23" i="6"/>
  <c r="L23" i="6"/>
  <c r="P23" i="6"/>
  <c r="C24" i="6"/>
  <c r="K24" i="6"/>
  <c r="O24" i="6"/>
  <c r="B25" i="6"/>
  <c r="F25" i="6"/>
  <c r="J25" i="6"/>
  <c r="N25" i="6"/>
  <c r="C3" i="6"/>
  <c r="G4" i="6"/>
  <c r="N7" i="6"/>
  <c r="N12" i="6"/>
  <c r="H17" i="6"/>
  <c r="N17" i="6"/>
  <c r="D18" i="6"/>
  <c r="L18" i="6"/>
  <c r="B19" i="6"/>
  <c r="H19" i="6"/>
  <c r="P19" i="6"/>
  <c r="F20" i="6"/>
  <c r="M20" i="6"/>
  <c r="C21" i="6"/>
  <c r="H21" i="6"/>
  <c r="M21" i="6"/>
  <c r="B22" i="6"/>
  <c r="L22" i="6"/>
  <c r="F23" i="6"/>
  <c r="K23" i="6"/>
  <c r="Q23" i="6"/>
  <c r="E24" i="6"/>
  <c r="J24" i="6"/>
  <c r="P24" i="6"/>
  <c r="D25" i="6"/>
  <c r="I25" i="6"/>
  <c r="O25" i="6"/>
  <c r="B26" i="6"/>
  <c r="F26" i="6"/>
  <c r="J26" i="6"/>
  <c r="N26" i="6"/>
  <c r="E27" i="6"/>
  <c r="I27" i="6"/>
  <c r="M27" i="6"/>
  <c r="Q27" i="6"/>
  <c r="B4" i="6"/>
  <c r="J4" i="6"/>
  <c r="N5" i="6"/>
  <c r="B7" i="6"/>
  <c r="O7" i="6"/>
  <c r="M8" i="6"/>
  <c r="B9" i="6"/>
  <c r="O10" i="6"/>
  <c r="B12" i="6"/>
  <c r="O12" i="6"/>
  <c r="M13" i="6"/>
  <c r="B17" i="6"/>
  <c r="I17" i="6"/>
  <c r="P17" i="6"/>
  <c r="M18" i="6"/>
  <c r="C19" i="6"/>
  <c r="K19" i="6"/>
  <c r="O20" i="6"/>
  <c r="D21" i="6"/>
  <c r="I21" i="6"/>
  <c r="O21" i="6"/>
  <c r="C22" i="6"/>
  <c r="H22" i="6"/>
  <c r="N22" i="6"/>
  <c r="B23" i="6"/>
  <c r="M23" i="6"/>
  <c r="F24" i="6"/>
  <c r="L24" i="6"/>
  <c r="Q24" i="6"/>
  <c r="E25" i="6"/>
  <c r="K25" i="6"/>
  <c r="P25" i="6"/>
  <c r="C26" i="6"/>
  <c r="K26" i="6"/>
  <c r="O26" i="6"/>
  <c r="B27" i="6"/>
  <c r="F27" i="6"/>
  <c r="J27" i="6"/>
  <c r="N27" i="6"/>
  <c r="O27" i="6"/>
  <c r="P26" i="6"/>
  <c r="H26" i="6"/>
  <c r="Q25" i="6"/>
  <c r="M24" i="6"/>
  <c r="B24" i="6"/>
  <c r="I23" i="6"/>
  <c r="O22" i="6"/>
  <c r="D22" i="6"/>
  <c r="K21" i="6"/>
  <c r="Q20" i="6"/>
  <c r="B20" i="6"/>
  <c r="F19" i="6"/>
  <c r="H18" i="6"/>
  <c r="J17" i="6"/>
  <c r="N11" i="6"/>
  <c r="M6" i="6"/>
  <c r="E4" i="6"/>
  <c r="L27" i="6"/>
  <c r="D27" i="6"/>
  <c r="M26" i="6"/>
  <c r="E26" i="6"/>
  <c r="M25" i="6"/>
  <c r="C25" i="6"/>
  <c r="I24" i="6"/>
  <c r="O23" i="6"/>
  <c r="E23" i="6"/>
  <c r="K22" i="6"/>
  <c r="Q21" i="6"/>
  <c r="K20" i="6"/>
  <c r="N19" i="6"/>
  <c r="Q18" i="6"/>
  <c r="C18" i="6"/>
  <c r="E17" i="6"/>
  <c r="M14" i="6"/>
  <c r="B13" i="6"/>
  <c r="M9" i="6"/>
  <c r="B8" i="6"/>
  <c r="M4" i="6"/>
  <c r="K27" i="6"/>
  <c r="C27" i="6"/>
  <c r="L26" i="6"/>
  <c r="D26" i="6"/>
  <c r="L25" i="6"/>
  <c r="H24" i="6"/>
  <c r="N23" i="6"/>
  <c r="C23" i="6"/>
  <c r="J22" i="6"/>
  <c r="P21" i="6"/>
  <c r="E21" i="6"/>
  <c r="J20" i="6"/>
  <c r="L19" i="6"/>
  <c r="O18" i="6"/>
  <c r="D17" i="6"/>
  <c r="N13" i="6"/>
  <c r="N8" i="6"/>
  <c r="K4" i="6"/>
  <c r="C2" i="6"/>
  <c r="P20" i="6"/>
  <c r="L20" i="6"/>
  <c r="H20" i="6"/>
  <c r="D20" i="6"/>
  <c r="Q19" i="6"/>
  <c r="M19" i="6"/>
  <c r="I19" i="6"/>
  <c r="E19" i="6"/>
  <c r="N18" i="6"/>
  <c r="J18" i="6"/>
  <c r="F18" i="6"/>
  <c r="B18" i="6"/>
  <c r="O17" i="6"/>
  <c r="K17" i="6"/>
  <c r="C17" i="6"/>
  <c r="H16" i="6"/>
  <c r="N14" i="6"/>
  <c r="B14" i="6"/>
  <c r="O13" i="6"/>
  <c r="M11" i="6"/>
  <c r="N10" i="6"/>
  <c r="B10" i="6"/>
  <c r="O9" i="6"/>
  <c r="M7" i="6"/>
  <c r="B6" i="6"/>
  <c r="O5" i="6"/>
  <c r="L4" i="6"/>
  <c r="H4" i="6"/>
  <c r="D4" i="6"/>
  <c r="W22" i="2" l="1"/>
  <c r="V22" i="2"/>
  <c r="U22" i="2"/>
  <c r="T22" i="2"/>
  <c r="W21" i="2"/>
  <c r="V21" i="2"/>
  <c r="U21" i="2"/>
  <c r="T21" i="2"/>
  <c r="W20" i="2"/>
  <c r="V20" i="2"/>
  <c r="U20" i="2"/>
  <c r="T20" i="2"/>
  <c r="W19" i="2"/>
  <c r="V19" i="2"/>
  <c r="U19" i="2"/>
  <c r="T19" i="2"/>
  <c r="W18" i="2"/>
  <c r="V18" i="2"/>
  <c r="U18" i="2"/>
  <c r="T18" i="2"/>
  <c r="W17" i="2"/>
  <c r="V17" i="2"/>
  <c r="U17" i="2"/>
  <c r="T17" i="2"/>
  <c r="W16" i="2"/>
  <c r="V16" i="2"/>
  <c r="U16" i="2"/>
  <c r="T16" i="2"/>
  <c r="W15" i="2"/>
  <c r="V15" i="2"/>
  <c r="U15" i="2"/>
  <c r="T15" i="2"/>
  <c r="W14" i="2"/>
  <c r="V14" i="2"/>
  <c r="U14" i="2"/>
  <c r="T14" i="2"/>
  <c r="W13" i="2"/>
  <c r="V13" i="2"/>
  <c r="U13" i="2"/>
  <c r="T13" i="2"/>
  <c r="W12" i="2"/>
  <c r="V12" i="2"/>
  <c r="U12" i="2"/>
  <c r="T12" i="2"/>
  <c r="W11" i="2"/>
  <c r="V11" i="2"/>
  <c r="U11" i="2"/>
  <c r="T11" i="2"/>
  <c r="U10" i="2"/>
  <c r="W8" i="2"/>
  <c r="W10" i="2"/>
  <c r="U8" i="2"/>
  <c r="W9" i="2"/>
  <c r="U9" i="2"/>
  <c r="T8" i="2" l="1"/>
  <c r="T9" i="2"/>
  <c r="T10" i="2"/>
  <c r="V8" i="2"/>
  <c r="V9" i="2"/>
  <c r="V10" i="2"/>
  <c r="F7" i="8"/>
  <c r="F7" i="6" s="1"/>
  <c r="L7" i="8"/>
  <c r="L7" i="6" s="1"/>
  <c r="E12" i="8"/>
  <c r="E12" i="6" s="1"/>
  <c r="C9" i="8"/>
  <c r="C9" i="6" s="1"/>
  <c r="D8" i="8"/>
  <c r="D8" i="6" s="1"/>
  <c r="T7" i="2" s="1"/>
  <c r="K14" i="8"/>
  <c r="K14" i="6" s="1"/>
  <c r="L14" i="8"/>
  <c r="L14" i="6" s="1"/>
  <c r="I5" i="8"/>
  <c r="I5" i="6" s="1"/>
  <c r="K8" i="8"/>
  <c r="K8" i="6" s="1"/>
  <c r="E8" i="8"/>
  <c r="E8" i="6" s="1"/>
  <c r="U7" i="2" s="1"/>
  <c r="D13" i="8"/>
  <c r="D13" i="6" s="1"/>
  <c r="E5" i="8"/>
  <c r="E5" i="6" s="1"/>
  <c r="C6" i="8"/>
  <c r="C6" i="6" s="1"/>
  <c r="F14" i="8"/>
  <c r="F14" i="6" s="1"/>
  <c r="N6" i="8"/>
  <c r="N6" i="6" s="1"/>
  <c r="L9" i="8"/>
  <c r="L9" i="6" s="1"/>
  <c r="G13" i="8"/>
  <c r="G13" i="6" s="1"/>
  <c r="K12" i="8"/>
  <c r="K12" i="6" s="1"/>
  <c r="I11" i="8"/>
  <c r="I11" i="6" s="1"/>
  <c r="K5" i="8"/>
  <c r="K5" i="6" s="1"/>
  <c r="D6" i="8"/>
  <c r="D6" i="6" s="1"/>
  <c r="K11" i="8"/>
  <c r="K11" i="6" s="1"/>
  <c r="D11" i="8"/>
  <c r="D11" i="6" s="1"/>
  <c r="J8" i="8"/>
  <c r="J8" i="6" s="1"/>
  <c r="L6" i="8"/>
  <c r="L6" i="6" s="1"/>
  <c r="D14" i="8"/>
  <c r="D14" i="6" s="1"/>
  <c r="J11" i="8"/>
  <c r="J11" i="6" s="1"/>
  <c r="C10" i="8"/>
  <c r="C10" i="6" s="1"/>
  <c r="I8" i="8"/>
  <c r="I8" i="6" s="1"/>
  <c r="G11" i="8"/>
  <c r="G11" i="6" s="1"/>
  <c r="J10" i="8"/>
  <c r="J10" i="6" s="1"/>
  <c r="I6" i="8"/>
  <c r="I6" i="6" s="1"/>
  <c r="E11" i="8"/>
  <c r="E11" i="6" s="1"/>
  <c r="F11" i="8"/>
  <c r="F11" i="6" s="1"/>
  <c r="H6" i="8"/>
  <c r="H6" i="6" s="1"/>
  <c r="G8" i="8"/>
  <c r="G8" i="6" s="1"/>
  <c r="J9" i="8"/>
  <c r="J9" i="6" s="1"/>
  <c r="J7" i="8"/>
  <c r="J7" i="6" s="1"/>
  <c r="E13" i="8"/>
  <c r="E13" i="6" s="1"/>
  <c r="F6" i="8"/>
  <c r="F6" i="6" s="1"/>
  <c r="H8" i="8"/>
  <c r="H8" i="6" s="1"/>
  <c r="I7" i="8"/>
  <c r="I7" i="6" s="1"/>
  <c r="H10" i="8"/>
  <c r="H10" i="6" s="1"/>
  <c r="C13" i="8"/>
  <c r="C13" i="6" s="1"/>
  <c r="H9" i="8"/>
  <c r="H9" i="6" s="1"/>
  <c r="I12" i="8"/>
  <c r="I12" i="6" s="1"/>
  <c r="I10" i="8"/>
  <c r="I10" i="6" s="1"/>
  <c r="L11" i="8"/>
  <c r="L11" i="6" s="1"/>
  <c r="H12" i="8"/>
  <c r="H12" i="6" s="1"/>
  <c r="C5" i="8"/>
  <c r="C5" i="6" s="1"/>
  <c r="C11" i="8"/>
  <c r="C11" i="6" s="1"/>
  <c r="K7" i="8"/>
  <c r="K7" i="6" s="1"/>
  <c r="H11" i="8"/>
  <c r="H11" i="6" s="1"/>
  <c r="C8" i="8"/>
  <c r="C8" i="6" s="1"/>
  <c r="F12" i="8"/>
  <c r="F12" i="6" s="1"/>
  <c r="L10" i="8"/>
  <c r="L10" i="6" s="1"/>
  <c r="L13" i="8"/>
  <c r="L13" i="6" s="1"/>
  <c r="H14" i="8"/>
  <c r="H14" i="6" s="1"/>
  <c r="J12" i="8"/>
  <c r="J12" i="6" s="1"/>
  <c r="K9" i="8"/>
  <c r="K9" i="6" s="1"/>
  <c r="F5" i="8"/>
  <c r="F5" i="6" s="1"/>
  <c r="G6" i="8"/>
  <c r="G6" i="6" s="1"/>
  <c r="D7" i="8"/>
  <c r="D7" i="6" s="1"/>
  <c r="L8" i="8"/>
  <c r="L8" i="6" s="1"/>
  <c r="E9" i="8"/>
  <c r="E9" i="6" s="1"/>
  <c r="D12" i="8"/>
  <c r="D12" i="6" s="1"/>
  <c r="G7" i="8"/>
  <c r="G7" i="6" s="1"/>
  <c r="C14" i="8"/>
  <c r="C14" i="6" s="1"/>
  <c r="G9" i="8"/>
  <c r="G9" i="6" s="1"/>
  <c r="D5" i="8"/>
  <c r="D5" i="6" s="1"/>
  <c r="F13" i="8"/>
  <c r="F13" i="6" s="1"/>
  <c r="L12" i="8"/>
  <c r="L12" i="6" s="1"/>
  <c r="C7" i="8"/>
  <c r="C7" i="6" s="1"/>
  <c r="F8" i="8"/>
  <c r="F8" i="6" s="1"/>
  <c r="F10" i="8"/>
  <c r="F10" i="6" s="1"/>
  <c r="G5" i="8"/>
  <c r="G5" i="6" s="1"/>
  <c r="I14" i="8"/>
  <c r="I14" i="6" s="1"/>
  <c r="G14" i="8"/>
  <c r="G14" i="6" s="1"/>
  <c r="E6" i="8"/>
  <c r="E6" i="6" s="1"/>
  <c r="K10" i="8"/>
  <c r="K10" i="6" s="1"/>
  <c r="G12" i="8"/>
  <c r="G12" i="6" s="1"/>
  <c r="I13" i="8"/>
  <c r="I13" i="6" s="1"/>
  <c r="J5" i="8"/>
  <c r="J5" i="6" s="1"/>
  <c r="L5" i="8"/>
  <c r="L5" i="6" s="1"/>
  <c r="H13" i="8"/>
  <c r="H13" i="6" s="1"/>
  <c r="J14" i="8"/>
  <c r="J14" i="6" s="1"/>
  <c r="K13" i="8"/>
  <c r="K13" i="6" s="1"/>
  <c r="J6" i="8"/>
  <c r="J6" i="6" s="1"/>
  <c r="I9" i="8"/>
  <c r="I9" i="6" s="1"/>
  <c r="H7" i="8"/>
  <c r="H7" i="6" s="1"/>
  <c r="G10" i="8"/>
  <c r="G10" i="6" s="1"/>
  <c r="D9" i="8"/>
  <c r="D9" i="6" s="1"/>
  <c r="C12" i="8"/>
  <c r="C12" i="6" s="1"/>
  <c r="F9" i="8"/>
  <c r="F9" i="6" s="1"/>
  <c r="E10" i="8"/>
  <c r="E10" i="6" s="1"/>
  <c r="H5" i="8"/>
  <c r="H5" i="6" s="1"/>
  <c r="D10" i="8"/>
  <c r="D10" i="6" s="1"/>
  <c r="J13" i="8"/>
  <c r="J13" i="6" s="1"/>
  <c r="E14" i="8"/>
  <c r="E14" i="6" s="1"/>
  <c r="K6" i="8"/>
  <c r="K6" i="6" s="1"/>
  <c r="E7" i="8"/>
  <c r="E7" i="6" s="1"/>
  <c r="W7" i="2" l="1"/>
  <c r="V7" i="2"/>
  <c r="U6" i="2"/>
  <c r="W6" i="2"/>
  <c r="V6" i="2"/>
  <c r="T6" i="2"/>
</calcChain>
</file>

<file path=xl/sharedStrings.xml><?xml version="1.0" encoding="utf-8"?>
<sst xmlns="http://schemas.openxmlformats.org/spreadsheetml/2006/main" count="108" uniqueCount="66">
  <si>
    <t>Date</t>
  </si>
  <si>
    <t>Function</t>
  </si>
  <si>
    <t>Item
Description</t>
  </si>
  <si>
    <t>Failure
Mode</t>
  </si>
  <si>
    <t>Recommended
Actions</t>
  </si>
  <si>
    <t>Failure 
Effects
(Local, WEC, System)</t>
  </si>
  <si>
    <t>Notes</t>
  </si>
  <si>
    <t>Risk Reduction 
Design</t>
  </si>
  <si>
    <t xml:space="preserve">Initial Mode
 of
Operation
</t>
  </si>
  <si>
    <t>Post Failure
Repair
Strategy 
(automated, manual)</t>
  </si>
  <si>
    <t>Status
(open or closed)</t>
  </si>
  <si>
    <t>Failure
Cause(s)</t>
  </si>
  <si>
    <t>Title</t>
  </si>
  <si>
    <t>Doc No</t>
  </si>
  <si>
    <t>Version</t>
  </si>
  <si>
    <t>Authored</t>
  </si>
  <si>
    <t>Reviewed</t>
  </si>
  <si>
    <t>Summary</t>
  </si>
  <si>
    <t>Approved Dist.</t>
  </si>
  <si>
    <t>Approved Final</t>
  </si>
  <si>
    <t>Novel Aspects</t>
  </si>
  <si>
    <t>Tech. Class</t>
  </si>
  <si>
    <t>Preventative
Detection</t>
  </si>
  <si>
    <t>Post Failure
Detection</t>
  </si>
  <si>
    <t>Responsible Party</t>
  </si>
  <si>
    <t>Updated Risk Ranking</t>
  </si>
  <si>
    <t>Risk Ranking</t>
  </si>
  <si>
    <t>Operation</t>
  </si>
  <si>
    <t>Assets</t>
  </si>
  <si>
    <t>Occurrence</t>
  </si>
  <si>
    <t>Environment</t>
  </si>
  <si>
    <t xml:space="preserve">Severity Class </t>
  </si>
  <si>
    <t>Risk Class</t>
  </si>
  <si>
    <t>Risk
ID</t>
  </si>
  <si>
    <t>Human Safety</t>
  </si>
  <si>
    <t>2nd Recommended
Actions</t>
  </si>
  <si>
    <t>Responsible Party (2nd)</t>
  </si>
  <si>
    <t>Actions
Taken (2nd)</t>
  </si>
  <si>
    <t>Actions
Taken</t>
  </si>
  <si>
    <t>2nd Updated Risk Ranking</t>
  </si>
  <si>
    <t>Note:</t>
  </si>
  <si>
    <t>- 'set up' and 'linkedPage' are both linked to workbook 'FMECA Master v3.xlsx'</t>
  </si>
  <si>
    <t>- changes to the tables, risk scores, etc must be made in 'FMECA Master v3.xlsx'</t>
  </si>
  <si>
    <t>Normal</t>
  </si>
  <si>
    <t>none</t>
  </si>
  <si>
    <t>0550 Aids to Navigation</t>
  </si>
  <si>
    <t>550-1</t>
  </si>
  <si>
    <t>Navigation Beacon</t>
  </si>
  <si>
    <t>Alert other marine vessels to our vessels presence</t>
  </si>
  <si>
    <t>550-2</t>
  </si>
  <si>
    <t>L Rummel</t>
  </si>
  <si>
    <t>1) Inspection
2) Surveillance camera
3) Reports from other vessels</t>
  </si>
  <si>
    <t>recovery and repair</t>
  </si>
  <si>
    <t>Surveillance</t>
  </si>
  <si>
    <t>Electrical Fault</t>
  </si>
  <si>
    <t>Physical damage to lense</t>
  </si>
  <si>
    <t>1) Disruption of beacon power supply
2) wiring fault
3) manufacturing defect</t>
  </si>
  <si>
    <t>1) Buoy Color Choice
2) superstructure height and visibility/markings
3) radar visibility</t>
  </si>
  <si>
    <t/>
  </si>
  <si>
    <t>1) Beacon light output is diminished or halted
2) Collision with vessel
3) Large Hole in nacelle</t>
  </si>
  <si>
    <t>1) Beacon Stops displaying location light
2) Collision with vessel
3) Leak in nacelle</t>
  </si>
  <si>
    <t>1) Vessel impact
2) extreme wave event
3) other impact event</t>
  </si>
  <si>
    <t>Low Power 8627 Aids to Navigation FMECA</t>
  </si>
  <si>
    <t>LP-8627-RR-0550</t>
  </si>
  <si>
    <t>E Amon</t>
  </si>
  <si>
    <t>Initial draft based on system concept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</si>
</sst>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000"/>
    <numFmt numFmtId="165" formatCode="0.00000"/>
    <numFmt numFmtId="166" formatCode="0.000"/>
    <numFmt numFmtId="167" formatCode="0.000000"/>
    <numFmt numFmtId="168" formatCode="0.0000000"/>
    <numFmt numFmtId="169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Trebuchet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65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9" fillId="0" borderId="0" xfId="0" applyFont="1"/>
    <xf numFmtId="0" fontId="2" fillId="0" borderId="9" xfId="0" applyFont="1" applyFill="1" applyBorder="1" applyAlignment="1">
      <alignment vertical="top" wrapText="1"/>
    </xf>
    <xf numFmtId="0" fontId="2" fillId="0" borderId="9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9" xfId="0" applyNumberFormat="1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3" fillId="0" borderId="0" xfId="0" applyFont="1" applyBorder="1" applyAlignment="1">
      <alignment wrapText="1"/>
    </xf>
    <xf numFmtId="0" fontId="15" fillId="0" borderId="0" xfId="0" applyFont="1"/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0" fillId="2" borderId="0" xfId="0" applyFill="1"/>
    <xf numFmtId="0" fontId="1" fillId="0" borderId="0" xfId="0" applyFont="1" applyAlignment="1">
      <alignment horizontal="center"/>
    </xf>
    <xf numFmtId="0" fontId="0" fillId="3" borderId="0" xfId="0" applyFill="1"/>
    <xf numFmtId="0" fontId="0" fillId="4" borderId="0" xfId="0" applyFill="1"/>
    <xf numFmtId="0" fontId="1" fillId="0" borderId="0" xfId="0" applyFont="1" applyFill="1"/>
    <xf numFmtId="0" fontId="13" fillId="0" borderId="0" xfId="0" applyFont="1" applyBorder="1" applyAlignment="1">
      <alignment horizontal="right" wrapText="1"/>
    </xf>
    <xf numFmtId="0" fontId="13" fillId="0" borderId="0" xfId="0" applyFont="1" applyBorder="1" applyAlignment="1">
      <alignment horizontal="left" wrapText="1"/>
    </xf>
    <xf numFmtId="0" fontId="2" fillId="0" borderId="1" xfId="0" applyFont="1" applyBorder="1" applyAlignment="1">
      <alignment vertical="top" wrapText="1"/>
    </xf>
    <xf numFmtId="0" fontId="16" fillId="0" borderId="8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43" fontId="15" fillId="0" borderId="0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168" fontId="15" fillId="0" borderId="20" xfId="0" applyNumberFormat="1" applyFont="1" applyBorder="1" applyAlignment="1">
      <alignment horizontal="center" vertical="center"/>
    </xf>
    <xf numFmtId="168" fontId="15" fillId="0" borderId="16" xfId="0" applyNumberFormat="1" applyFont="1" applyBorder="1" applyAlignment="1">
      <alignment horizontal="center" vertical="center"/>
    </xf>
    <xf numFmtId="167" fontId="15" fillId="0" borderId="16" xfId="0" applyNumberFormat="1" applyFont="1" applyBorder="1" applyAlignment="1">
      <alignment horizontal="center" vertical="center"/>
    </xf>
    <xf numFmtId="165" fontId="15" fillId="0" borderId="16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166" fontId="15" fillId="0" borderId="16" xfId="0" applyNumberFormat="1" applyFont="1" applyBorder="1" applyAlignment="1">
      <alignment horizontal="center" vertical="center"/>
    </xf>
    <xf numFmtId="166" fontId="15" fillId="0" borderId="17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textRotation="90" wrapText="1"/>
    </xf>
    <xf numFmtId="0" fontId="3" fillId="0" borderId="23" xfId="0" applyFont="1" applyBorder="1" applyAlignment="1">
      <alignment vertical="center" textRotation="90" wrapText="1"/>
    </xf>
    <xf numFmtId="0" fontId="3" fillId="0" borderId="24" xfId="0" applyFont="1" applyBorder="1" applyAlignment="1">
      <alignment vertical="center" textRotation="90" wrapText="1"/>
    </xf>
    <xf numFmtId="0" fontId="0" fillId="0" borderId="0" xfId="0" applyFont="1" applyBorder="1" applyAlignment="1">
      <alignment wrapText="1"/>
    </xf>
    <xf numFmtId="3" fontId="15" fillId="0" borderId="21" xfId="1" applyNumberFormat="1" applyFont="1" applyBorder="1" applyAlignment="1">
      <alignment horizontal="center" vertical="center"/>
    </xf>
    <xf numFmtId="3" fontId="15" fillId="0" borderId="12" xfId="1" applyNumberFormat="1" applyFont="1" applyBorder="1" applyAlignment="1">
      <alignment horizontal="center" vertical="center"/>
    </xf>
    <xf numFmtId="3" fontId="15" fillId="0" borderId="19" xfId="1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22" xfId="0" applyFont="1" applyBorder="1" applyAlignment="1">
      <alignment horizontal="center" wrapText="1"/>
    </xf>
    <xf numFmtId="0" fontId="17" fillId="0" borderId="24" xfId="0" applyFont="1" applyBorder="1" applyAlignment="1">
      <alignment horizontal="center" wrapText="1"/>
    </xf>
    <xf numFmtId="0" fontId="17" fillId="0" borderId="30" xfId="0" applyFont="1" applyBorder="1" applyAlignment="1">
      <alignment horizontal="center"/>
    </xf>
    <xf numFmtId="0" fontId="17" fillId="0" borderId="31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0" fillId="0" borderId="0" xfId="0" quotePrefix="1"/>
    <xf numFmtId="49" fontId="2" fillId="6" borderId="6" xfId="0" applyNumberFormat="1" applyFont="1" applyFill="1" applyBorder="1" applyAlignment="1">
      <alignment vertical="top" wrapText="1"/>
    </xf>
    <xf numFmtId="0" fontId="2" fillId="6" borderId="6" xfId="0" applyFont="1" applyFill="1" applyBorder="1" applyAlignment="1">
      <alignment vertical="top" wrapText="1"/>
    </xf>
    <xf numFmtId="0" fontId="2" fillId="6" borderId="6" xfId="0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10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0" borderId="8" xfId="0" applyBorder="1" applyAlignment="1"/>
    <xf numFmtId="0" fontId="0" fillId="0" borderId="8" xfId="0" applyBorder="1" applyAlignment="1">
      <alignment horizontal="left"/>
    </xf>
    <xf numFmtId="169" fontId="0" fillId="0" borderId="8" xfId="0" quotePrefix="1" applyNumberFormat="1" applyBorder="1" applyAlignment="1">
      <alignment horizontal="left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5" borderId="28" xfId="0" applyFont="1" applyFill="1" applyBorder="1" applyAlignment="1">
      <alignment horizontal="center" vertical="center" wrapText="1"/>
    </xf>
    <xf numFmtId="0" fontId="15" fillId="5" borderId="27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5" borderId="17" xfId="0" applyFont="1" applyFill="1" applyBorder="1" applyAlignment="1">
      <alignment horizontal="center" vertical="center" wrapText="1"/>
    </xf>
    <xf numFmtId="0" fontId="15" fillId="5" borderId="19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wrapText="1"/>
    </xf>
    <xf numFmtId="0" fontId="17" fillId="0" borderId="31" xfId="0" applyFont="1" applyBorder="1" applyAlignment="1">
      <alignment horizontal="center" wrapText="1"/>
    </xf>
    <xf numFmtId="0" fontId="17" fillId="0" borderId="29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wrapText="1"/>
    </xf>
    <xf numFmtId="0" fontId="17" fillId="0" borderId="32" xfId="0" applyFont="1" applyBorder="1" applyAlignment="1">
      <alignment horizontal="center" wrapText="1"/>
    </xf>
    <xf numFmtId="0" fontId="17" fillId="0" borderId="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6"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FF99"/>
      <color rgb="FFFCC5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38100</xdr:rowOff>
    </xdr:from>
    <xdr:to>
      <xdr:col>8</xdr:col>
      <xdr:colOff>419100</xdr:colOff>
      <xdr:row>9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9FEDC07-59C7-4730-A344-8F5861582022}"/>
            </a:ext>
          </a:extLst>
        </xdr:cNvPr>
        <xdr:cNvSpPr txBox="1"/>
      </xdr:nvSpPr>
      <xdr:spPr>
        <a:xfrm>
          <a:off x="28574" y="228600"/>
          <a:ext cx="5267326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PROTECTED RIGHTS NOTICE</a:t>
          </a:r>
          <a:endParaRPr lang="en-US" sz="1600">
            <a:effectLst/>
          </a:endParaRPr>
        </a:p>
        <a:p>
          <a:pPr algn="ctr"/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Use, reproduction, or disclosure is subject to the restrictions in Award No. DE-EE0008627 with the U.S. Department of Energy until July</a:t>
          </a:r>
          <a:r>
            <a:rPr lang="en-US" sz="16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19, 2024</a:t>
          </a:r>
          <a:r>
            <a:rPr lang="en-US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Business Sensitive Information.</a:t>
          </a:r>
          <a:endParaRPr lang="en-US" sz="1600">
            <a:effectLst/>
          </a:endParaRPr>
        </a:p>
        <a:p>
          <a:pPr algn="ctr"/>
          <a:endParaRPr lang="en-US" sz="1600"/>
        </a:p>
      </xdr:txBody>
    </xdr:sp>
    <xdr:clientData/>
  </xdr:twoCellAnchor>
  <xdr:oneCellAnchor>
    <xdr:from>
      <xdr:col>14</xdr:col>
      <xdr:colOff>533400</xdr:colOff>
      <xdr:row>23</xdr:row>
      <xdr:rowOff>104775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C8BFF67-5C50-4318-8352-104AF4D82BCB}"/>
            </a:ext>
          </a:extLst>
        </xdr:cNvPr>
        <xdr:cNvSpPr txBox="1"/>
      </xdr:nvSpPr>
      <xdr:spPr>
        <a:xfrm>
          <a:off x="9067800" y="4486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-EE0007627%20D1.2%20LP-RR-0100%20Hull%20PD%2007-2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Engineering\DE-EE0008627%20Low%20Power\Design%20Files\risk_workingFolder\Low%20Power%20FMECA%20Master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00 Hull System"/>
      <sheetName val="Data Rights Notice"/>
      <sheetName val="version history"/>
      <sheetName val="set up"/>
      <sheetName val="linkedPage"/>
    </sheetNames>
    <sheetDataSet>
      <sheetData sheetId="0"/>
      <sheetData sheetId="1"/>
      <sheetData sheetId="2"/>
      <sheetData sheetId="3">
        <row r="14">
          <cell r="C14" t="str">
            <v>Low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 up"/>
    </sheetNames>
    <sheetDataSet>
      <sheetData sheetId="0">
        <row r="2">
          <cell r="C2" t="str">
            <v>Risk = Occ + Sev</v>
          </cell>
        </row>
        <row r="3">
          <cell r="C3" t="str">
            <v>Severity</v>
          </cell>
        </row>
        <row r="4">
          <cell r="B4" t="str">
            <v>Occ</v>
          </cell>
          <cell r="C4">
            <v>1</v>
          </cell>
          <cell r="D4">
            <v>2</v>
          </cell>
          <cell r="E4">
            <v>3</v>
          </cell>
          <cell r="F4">
            <v>4</v>
          </cell>
          <cell r="G4">
            <v>5</v>
          </cell>
          <cell r="H4">
            <v>6</v>
          </cell>
          <cell r="I4">
            <v>7</v>
          </cell>
          <cell r="J4">
            <v>8</v>
          </cell>
          <cell r="K4">
            <v>9</v>
          </cell>
          <cell r="L4">
            <v>10</v>
          </cell>
        </row>
        <row r="5">
          <cell r="B5">
            <v>10</v>
          </cell>
          <cell r="C5" t="str">
            <v>Low</v>
          </cell>
          <cell r="D5" t="str">
            <v>Med</v>
          </cell>
          <cell r="E5" t="str">
            <v>Med</v>
          </cell>
          <cell r="F5" t="str">
            <v>Med</v>
          </cell>
          <cell r="G5" t="str">
            <v>Med</v>
          </cell>
          <cell r="H5" t="str">
            <v>High</v>
          </cell>
          <cell r="I5" t="str">
            <v>High</v>
          </cell>
          <cell r="J5" t="str">
            <v>High</v>
          </cell>
          <cell r="K5" t="str">
            <v>High</v>
          </cell>
          <cell r="L5" t="str">
            <v>High</v>
          </cell>
        </row>
        <row r="6">
          <cell r="B6">
            <v>9</v>
          </cell>
          <cell r="C6" t="str">
            <v>Low</v>
          </cell>
          <cell r="D6" t="str">
            <v>Low</v>
          </cell>
          <cell r="E6" t="str">
            <v>Med</v>
          </cell>
          <cell r="F6" t="str">
            <v>Med</v>
          </cell>
          <cell r="G6" t="str">
            <v>Med</v>
          </cell>
          <cell r="H6" t="str">
            <v>Med</v>
          </cell>
          <cell r="I6" t="str">
            <v>High</v>
          </cell>
          <cell r="J6" t="str">
            <v>High</v>
          </cell>
          <cell r="K6" t="str">
            <v>High</v>
          </cell>
          <cell r="L6" t="str">
            <v>High</v>
          </cell>
          <cell r="M6" t="str">
            <v>low &lt;=</v>
          </cell>
          <cell r="N6">
            <v>11</v>
          </cell>
        </row>
        <row r="7">
          <cell r="B7">
            <v>8</v>
          </cell>
          <cell r="C7" t="str">
            <v>Low</v>
          </cell>
          <cell r="D7" t="str">
            <v>Low</v>
          </cell>
          <cell r="E7" t="str">
            <v>Low</v>
          </cell>
          <cell r="F7" t="str">
            <v>Med</v>
          </cell>
          <cell r="G7" t="str">
            <v>Med</v>
          </cell>
          <cell r="H7" t="str">
            <v>Med</v>
          </cell>
          <cell r="I7" t="str">
            <v>Med</v>
          </cell>
          <cell r="J7" t="str">
            <v>High</v>
          </cell>
          <cell r="K7" t="str">
            <v>High</v>
          </cell>
          <cell r="L7" t="str">
            <v>High</v>
          </cell>
          <cell r="M7" t="str">
            <v>high&gt;</v>
          </cell>
          <cell r="N7">
            <v>15</v>
          </cell>
        </row>
        <row r="8">
          <cell r="B8">
            <v>7</v>
          </cell>
          <cell r="C8" t="str">
            <v>Low</v>
          </cell>
          <cell r="D8" t="str">
            <v>Low</v>
          </cell>
          <cell r="E8" t="str">
            <v>Low</v>
          </cell>
          <cell r="F8" t="str">
            <v>Low</v>
          </cell>
          <cell r="G8" t="str">
            <v>Med</v>
          </cell>
          <cell r="H8" t="str">
            <v>Med</v>
          </cell>
          <cell r="I8" t="str">
            <v>Med</v>
          </cell>
          <cell r="J8" t="str">
            <v>Med</v>
          </cell>
          <cell r="K8" t="str">
            <v>High</v>
          </cell>
          <cell r="L8" t="str">
            <v>High</v>
          </cell>
        </row>
        <row r="9">
          <cell r="B9">
            <v>6</v>
          </cell>
          <cell r="C9" t="str">
            <v>Low</v>
          </cell>
          <cell r="D9" t="str">
            <v>Low</v>
          </cell>
          <cell r="E9" t="str">
            <v>Low</v>
          </cell>
          <cell r="F9" t="str">
            <v>Low</v>
          </cell>
          <cell r="G9" t="str">
            <v>Low</v>
          </cell>
          <cell r="H9" t="str">
            <v>Med</v>
          </cell>
          <cell r="I9" t="str">
            <v>Med</v>
          </cell>
          <cell r="J9" t="str">
            <v>Med</v>
          </cell>
          <cell r="K9" t="str">
            <v>Med</v>
          </cell>
          <cell r="L9" t="str">
            <v>High</v>
          </cell>
        </row>
        <row r="10">
          <cell r="B10">
            <v>5</v>
          </cell>
          <cell r="C10" t="str">
            <v>Low</v>
          </cell>
          <cell r="D10" t="str">
            <v>Low</v>
          </cell>
          <cell r="E10" t="str">
            <v>Low</v>
          </cell>
          <cell r="F10" t="str">
            <v>Low</v>
          </cell>
          <cell r="G10" t="str">
            <v>Low</v>
          </cell>
          <cell r="H10" t="str">
            <v>Low</v>
          </cell>
          <cell r="I10" t="str">
            <v>Med</v>
          </cell>
          <cell r="J10" t="str">
            <v>Med</v>
          </cell>
          <cell r="K10" t="str">
            <v>Med</v>
          </cell>
          <cell r="L10" t="str">
            <v>Med</v>
          </cell>
        </row>
        <row r="11">
          <cell r="B11">
            <v>4</v>
          </cell>
          <cell r="C11" t="str">
            <v>Low</v>
          </cell>
          <cell r="D11" t="str">
            <v>Low</v>
          </cell>
          <cell r="E11" t="str">
            <v>Low</v>
          </cell>
          <cell r="F11" t="str">
            <v>Low</v>
          </cell>
          <cell r="G11" t="str">
            <v>Low</v>
          </cell>
          <cell r="H11" t="str">
            <v>Low</v>
          </cell>
          <cell r="I11" t="str">
            <v>Low</v>
          </cell>
          <cell r="J11" t="str">
            <v>Med</v>
          </cell>
          <cell r="K11" t="str">
            <v>Med</v>
          </cell>
          <cell r="L11" t="str">
            <v>Med</v>
          </cell>
          <cell r="N11" t="str">
            <v>Low</v>
          </cell>
          <cell r="O11" t="str">
            <v>Tolerable, no engineer action required</v>
          </cell>
        </row>
        <row r="12">
          <cell r="B12">
            <v>3</v>
          </cell>
          <cell r="C12" t="str">
            <v>Low</v>
          </cell>
          <cell r="D12" t="str">
            <v>Low</v>
          </cell>
          <cell r="E12" t="str">
            <v>Low</v>
          </cell>
          <cell r="F12" t="str">
            <v>Low</v>
          </cell>
          <cell r="G12" t="str">
            <v>Low</v>
          </cell>
          <cell r="H12" t="str">
            <v>Low</v>
          </cell>
          <cell r="I12" t="str">
            <v>Low</v>
          </cell>
          <cell r="J12" t="str">
            <v>Low</v>
          </cell>
          <cell r="K12" t="str">
            <v>Med</v>
          </cell>
          <cell r="L12" t="str">
            <v>Med</v>
          </cell>
          <cell r="N12" t="str">
            <v>Med</v>
          </cell>
          <cell r="O12" t="str">
            <v>Undesirable, consider engineer actions to mitigate risk</v>
          </cell>
        </row>
        <row r="13">
          <cell r="B13">
            <v>2</v>
          </cell>
          <cell r="C13" t="str">
            <v>Low</v>
          </cell>
          <cell r="D13" t="str">
            <v>Low</v>
          </cell>
          <cell r="E13" t="str">
            <v>Low</v>
          </cell>
          <cell r="F13" t="str">
            <v>Low</v>
          </cell>
          <cell r="G13" t="str">
            <v>Low</v>
          </cell>
          <cell r="H13" t="str">
            <v>Low</v>
          </cell>
          <cell r="I13" t="str">
            <v>Low</v>
          </cell>
          <cell r="J13" t="str">
            <v>Low</v>
          </cell>
          <cell r="K13" t="str">
            <v>Low</v>
          </cell>
          <cell r="L13" t="str">
            <v>Med</v>
          </cell>
          <cell r="N13" t="str">
            <v>High</v>
          </cell>
          <cell r="O13" t="str">
            <v>Intolerable, engineering action required</v>
          </cell>
        </row>
        <row r="14">
          <cell r="B14">
            <v>1</v>
          </cell>
          <cell r="C14" t="str">
            <v>Low</v>
          </cell>
          <cell r="D14" t="str">
            <v>Low</v>
          </cell>
          <cell r="E14" t="str">
            <v>Low</v>
          </cell>
          <cell r="F14" t="str">
            <v>Low</v>
          </cell>
          <cell r="G14" t="str">
            <v>Low</v>
          </cell>
          <cell r="H14" t="str">
            <v>Low</v>
          </cell>
          <cell r="I14" t="str">
            <v>Low</v>
          </cell>
          <cell r="J14" t="str">
            <v>Low</v>
          </cell>
          <cell r="K14" t="str">
            <v>Low</v>
          </cell>
          <cell r="L14" t="str">
            <v>Low</v>
          </cell>
        </row>
        <row r="16">
          <cell r="B16" t="str">
            <v>Occurrence</v>
          </cell>
          <cell r="H16" t="str">
            <v>Severity</v>
          </cell>
        </row>
        <row r="17">
          <cell r="B17" t="str">
            <v>Rating</v>
          </cell>
          <cell r="C17" t="str">
            <v>Occurrence</v>
          </cell>
          <cell r="E17" t="str">
            <v>Annual Failure Rate</v>
          </cell>
          <cell r="F17" t="str">
            <v>Return Period [years]</v>
          </cell>
          <cell r="H17" t="str">
            <v>Rating</v>
          </cell>
          <cell r="I17" t="str">
            <v>Severity</v>
          </cell>
          <cell r="J17" t="str">
            <v>Human Safety</v>
          </cell>
          <cell r="L17" t="str">
            <v>Environment</v>
          </cell>
          <cell r="N17" t="str">
            <v>WEC Operation</v>
          </cell>
          <cell r="P17" t="str">
            <v xml:space="preserve">Assets </v>
          </cell>
        </row>
        <row r="18">
          <cell r="B18">
            <v>1</v>
          </cell>
          <cell r="C18" t="str">
            <v>Exceptionally unlikely to occur</v>
          </cell>
          <cell r="E18">
            <v>1.0000000000000001E-5</v>
          </cell>
          <cell r="F18">
            <v>100000</v>
          </cell>
          <cell r="H18">
            <v>1</v>
          </cell>
          <cell r="I18" t="str">
            <v>Insignificant</v>
          </cell>
          <cell r="J18" t="str">
            <v>Negligible injury, effect on health (e.g. band aid)</v>
          </cell>
          <cell r="L18" t="str">
            <v>Negligible pollution or no effect on environment</v>
          </cell>
          <cell r="N18" t="str">
            <v>Negligible effect on performance</v>
          </cell>
          <cell r="P18" t="str">
            <v>Negligible</v>
          </cell>
        </row>
        <row r="19">
          <cell r="B19">
            <v>2</v>
          </cell>
          <cell r="E19">
            <v>3.1622776601683789E-5</v>
          </cell>
          <cell r="F19">
            <v>31600</v>
          </cell>
          <cell r="H19">
            <v>2</v>
          </cell>
          <cell r="P19" t="str">
            <v>[1.5k USD]</v>
          </cell>
        </row>
        <row r="20">
          <cell r="B20">
            <v>3</v>
          </cell>
          <cell r="C20" t="str">
            <v>Extremely unlikely to occur</v>
          </cell>
          <cell r="E20">
            <v>1E-4</v>
          </cell>
          <cell r="F20">
            <v>10000</v>
          </cell>
          <cell r="H20">
            <v>3</v>
          </cell>
          <cell r="I20" t="str">
            <v>Minor</v>
          </cell>
          <cell r="J20" t="str">
            <v>Minor injuries, health effects (e.g. stitches)</v>
          </cell>
          <cell r="L20" t="str">
            <v>Minor pollution / slight effect on environment (min disruption on marine life)</v>
          </cell>
          <cell r="N20" t="str">
            <v>Minor system degradation</v>
          </cell>
          <cell r="P20" t="str">
            <v>Repairable in-situ, at next maintenance interval 
[3k USD]</v>
          </cell>
        </row>
        <row r="21">
          <cell r="B21">
            <v>4</v>
          </cell>
          <cell r="E21">
            <v>3.1622776601683789E-4</v>
          </cell>
          <cell r="F21">
            <v>3160</v>
          </cell>
          <cell r="H21">
            <v>4</v>
          </cell>
          <cell r="J21" t="str">
            <v>Moderate injuries and/or health effects (e.g. broken bone)</v>
          </cell>
          <cell r="N21" t="str">
            <v>Moderate system degradation (e.g. loss of function, repairable in-situ)</v>
          </cell>
          <cell r="P21" t="str">
            <v>Repairable in-situ, outside maintenance interval 
(1 day) [5k USD]</v>
          </cell>
        </row>
        <row r="22">
          <cell r="B22">
            <v>5</v>
          </cell>
          <cell r="C22" t="str">
            <v>Very unlikely to occur</v>
          </cell>
          <cell r="E22">
            <v>1E-3</v>
          </cell>
          <cell r="F22">
            <v>1000</v>
          </cell>
          <cell r="H22">
            <v>5</v>
          </cell>
          <cell r="I22" t="str">
            <v>Major</v>
          </cell>
          <cell r="L22" t="str">
            <v>Limited levels of pollution, manageable / moderate effect on environment</v>
          </cell>
          <cell r="P22" t="str">
            <v>Repairable in-situ, outside maintenance interval 
(1 week) [15k USD]</v>
          </cell>
        </row>
        <row r="23">
          <cell r="B23">
            <v>6</v>
          </cell>
          <cell r="E23">
            <v>3.162277660168379E-3</v>
          </cell>
          <cell r="F23">
            <v>316</v>
          </cell>
          <cell r="H23">
            <v>6</v>
          </cell>
          <cell r="N23" t="str">
            <v>Major system degradation or loss of operation for 1 month</v>
          </cell>
          <cell r="P23" t="str">
            <v>[25k USD]</v>
          </cell>
        </row>
        <row r="24">
          <cell r="B24">
            <v>7</v>
          </cell>
          <cell r="C24" t="str">
            <v>Rarely expected to occur</v>
          </cell>
          <cell r="E24">
            <v>0.01</v>
          </cell>
          <cell r="F24">
            <v>100</v>
          </cell>
          <cell r="H24">
            <v>7</v>
          </cell>
          <cell r="I24" t="str">
            <v>Critical</v>
          </cell>
          <cell r="J24" t="str">
            <v>Hospitalization (with full recovery)</v>
          </cell>
          <cell r="L24" t="str">
            <v>Moderate pollution (some clean-up costs) / Serious effect on environment</v>
          </cell>
          <cell r="N24" t="str">
            <v>Major system degradation or loss of operation for 3 months</v>
          </cell>
          <cell r="P24" t="str">
            <v>Dry dock required for repair
[50k USD]</v>
          </cell>
        </row>
        <row r="25">
          <cell r="B25">
            <v>8</v>
          </cell>
          <cell r="E25">
            <v>3.1622776601683791E-2</v>
          </cell>
          <cell r="F25">
            <v>31.6</v>
          </cell>
          <cell r="H25">
            <v>8</v>
          </cell>
          <cell r="N25" t="str">
            <v>Critical system degradation or loss of operation for 6 months</v>
          </cell>
          <cell r="P25" t="str">
            <v>[150k USD]</v>
          </cell>
        </row>
        <row r="26">
          <cell r="B26">
            <v>9</v>
          </cell>
          <cell r="C26" t="str">
            <v>One or more during 20 yr lifetime</v>
          </cell>
          <cell r="E26">
            <v>0.1</v>
          </cell>
          <cell r="F26">
            <v>10</v>
          </cell>
          <cell r="H26">
            <v>9</v>
          </cell>
          <cell r="I26" t="str">
            <v>Catastrophic</v>
          </cell>
          <cell r="J26" t="str">
            <v>Hospitalization (with lasting disabilities)</v>
          </cell>
          <cell r="L26" t="str">
            <v>Major pollution (significant clean-up costs) / disastrous effects on the environment</v>
          </cell>
          <cell r="N26" t="str">
            <v>Failure to generate power for remainder of project, complete failure</v>
          </cell>
          <cell r="P26" t="str">
            <v>Loss of device
[500k USD]</v>
          </cell>
        </row>
        <row r="27">
          <cell r="B27">
            <v>10</v>
          </cell>
          <cell r="E27">
            <v>0.31622776601683794</v>
          </cell>
          <cell r="F27">
            <v>3.16</v>
          </cell>
          <cell r="H27">
            <v>10</v>
          </cell>
          <cell r="J27" t="str">
            <v>A fatality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C623F-8C1F-4B52-97AF-32C110F7DB1E}">
  <dimension ref="A1"/>
  <sheetViews>
    <sheetView tabSelected="1" workbookViewId="0">
      <selection activeCell="E33" sqref="E33"/>
    </sheetView>
  </sheetViews>
  <sheetFormatPr defaultRowHeight="15" x14ac:dyDescent="0.25"/>
  <cols>
    <col min="1" max="16384" width="9.140625" style="57"/>
  </cols>
  <sheetData/>
  <sheetProtection algorithmName="SHA-512" hashValue="HHTeQU/CCsfGbS/9Fardia3r0C1jNEfkkHqXzWjtIQzV72S2MhikaY4GPsSgcBVAOWI9Fm0D4q5mYkuUJxKQYw==" saltValue="axlNPZKE2Oh9HmAIRRiwY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42"/>
  <sheetViews>
    <sheetView showZeros="0" zoomScaleNormal="100" workbookViewId="0">
      <selection activeCell="U10" sqref="U10"/>
    </sheetView>
  </sheetViews>
  <sheetFormatPr defaultColWidth="9.140625" defaultRowHeight="15" x14ac:dyDescent="0.25"/>
  <cols>
    <col min="1" max="1" width="1.7109375" style="25" customWidth="1"/>
    <col min="2" max="2" width="9.140625" style="25" customWidth="1"/>
    <col min="3" max="3" width="22.28515625" style="25" customWidth="1"/>
    <col min="4" max="4" width="29.7109375" style="25" customWidth="1"/>
    <col min="5" max="5" width="8.5703125" style="25" customWidth="1"/>
    <col min="6" max="7" width="15.7109375" style="25" customWidth="1"/>
    <col min="8" max="9" width="26.85546875" style="25" customWidth="1"/>
    <col min="10" max="10" width="15" style="25" customWidth="1"/>
    <col min="11" max="14" width="26.85546875" style="25" customWidth="1"/>
    <col min="15" max="15" width="4.85546875" style="25" customWidth="1"/>
    <col min="16" max="19" width="4.85546875" style="26" customWidth="1"/>
    <col min="20" max="23" width="4.85546875" style="25" customWidth="1"/>
    <col min="24" max="24" width="33.5703125" style="25" customWidth="1"/>
    <col min="25" max="25" width="15" style="25" customWidth="1"/>
    <col min="26" max="26" width="25.7109375" style="25" customWidth="1"/>
    <col min="27" max="27" width="4.85546875" style="25" customWidth="1"/>
    <col min="28" max="31" width="4.85546875" style="26" customWidth="1"/>
    <col min="32" max="35" width="4.85546875" style="25" customWidth="1"/>
    <col min="36" max="36" width="33.5703125" style="25" customWidth="1"/>
    <col min="37" max="37" width="15" style="25" customWidth="1"/>
    <col min="38" max="38" width="25.7109375" style="25" customWidth="1"/>
    <col min="39" max="39" width="4.85546875" style="25" customWidth="1"/>
    <col min="40" max="43" width="4.85546875" style="26" customWidth="1"/>
    <col min="44" max="47" width="4.85546875" style="25" customWidth="1"/>
    <col min="48" max="48" width="10" style="25" customWidth="1"/>
    <col min="49" max="49" width="135.42578125" style="25" customWidth="1"/>
    <col min="50" max="16384" width="9.140625" style="25"/>
  </cols>
  <sheetData>
    <row r="1" spans="2:49" ht="12" customHeight="1" x14ac:dyDescent="0.25"/>
    <row r="2" spans="2:49" ht="15" customHeight="1" x14ac:dyDescent="0.25">
      <c r="O2" s="125" t="s">
        <v>26</v>
      </c>
      <c r="P2" s="125"/>
      <c r="Q2" s="125"/>
      <c r="R2" s="125"/>
      <c r="S2" s="125"/>
      <c r="T2" s="125"/>
      <c r="U2" s="125"/>
      <c r="V2" s="125"/>
      <c r="W2" s="125"/>
      <c r="AA2" s="125" t="s">
        <v>25</v>
      </c>
      <c r="AB2" s="125"/>
      <c r="AC2" s="125"/>
      <c r="AD2" s="125"/>
      <c r="AE2" s="125"/>
      <c r="AF2" s="125"/>
      <c r="AG2" s="125"/>
      <c r="AH2" s="125"/>
      <c r="AI2" s="125"/>
      <c r="AM2" s="125" t="s">
        <v>39</v>
      </c>
      <c r="AN2" s="125"/>
      <c r="AO2" s="125"/>
      <c r="AP2" s="125"/>
      <c r="AQ2" s="125"/>
      <c r="AR2" s="125"/>
      <c r="AS2" s="125"/>
      <c r="AT2" s="125"/>
      <c r="AU2" s="125"/>
    </row>
    <row r="3" spans="2:49" ht="15.75" customHeight="1" thickBot="1" x14ac:dyDescent="0.3">
      <c r="O3" s="125"/>
      <c r="P3" s="125"/>
      <c r="Q3" s="125"/>
      <c r="R3" s="125"/>
      <c r="S3" s="125"/>
      <c r="T3" s="125"/>
      <c r="U3" s="125"/>
      <c r="V3" s="125"/>
      <c r="W3" s="125"/>
      <c r="AA3" s="125"/>
      <c r="AB3" s="125"/>
      <c r="AC3" s="125"/>
      <c r="AD3" s="125"/>
      <c r="AE3" s="125"/>
      <c r="AF3" s="125"/>
      <c r="AG3" s="125"/>
      <c r="AH3" s="125"/>
      <c r="AI3" s="125"/>
      <c r="AM3" s="125"/>
      <c r="AN3" s="125"/>
      <c r="AO3" s="125"/>
      <c r="AP3" s="125"/>
      <c r="AQ3" s="125"/>
      <c r="AR3" s="125"/>
      <c r="AS3" s="125"/>
      <c r="AT3" s="125"/>
      <c r="AU3" s="125"/>
    </row>
    <row r="4" spans="2:49" ht="27" customHeight="1" thickBot="1" x14ac:dyDescent="0.4">
      <c r="B4" s="29" t="s">
        <v>45</v>
      </c>
      <c r="C4" s="30"/>
      <c r="P4" s="126" t="s">
        <v>31</v>
      </c>
      <c r="Q4" s="127"/>
      <c r="R4" s="127"/>
      <c r="S4" s="128"/>
      <c r="T4" s="129" t="s">
        <v>32</v>
      </c>
      <c r="U4" s="130"/>
      <c r="V4" s="130"/>
      <c r="W4" s="131"/>
      <c r="AB4" s="126" t="s">
        <v>31</v>
      </c>
      <c r="AC4" s="127"/>
      <c r="AD4" s="127"/>
      <c r="AE4" s="128"/>
      <c r="AF4" s="129" t="s">
        <v>32</v>
      </c>
      <c r="AG4" s="130"/>
      <c r="AH4" s="130"/>
      <c r="AI4" s="131"/>
      <c r="AN4" s="126" t="s">
        <v>31</v>
      </c>
      <c r="AO4" s="127"/>
      <c r="AP4" s="127"/>
      <c r="AQ4" s="128"/>
      <c r="AR4" s="129" t="s">
        <v>32</v>
      </c>
      <c r="AS4" s="130"/>
      <c r="AT4" s="130"/>
      <c r="AU4" s="131"/>
    </row>
    <row r="5" spans="2:49" s="27" customFormat="1" ht="80.25" customHeight="1" thickBot="1" x14ac:dyDescent="0.3">
      <c r="B5" s="24" t="s">
        <v>33</v>
      </c>
      <c r="C5" s="24" t="s">
        <v>2</v>
      </c>
      <c r="D5" s="24" t="s">
        <v>1</v>
      </c>
      <c r="E5" s="24" t="s">
        <v>21</v>
      </c>
      <c r="F5" s="24" t="s">
        <v>20</v>
      </c>
      <c r="G5" s="24" t="s">
        <v>3</v>
      </c>
      <c r="H5" s="24" t="s">
        <v>5</v>
      </c>
      <c r="I5" s="42" t="s">
        <v>11</v>
      </c>
      <c r="J5" s="24" t="s">
        <v>8</v>
      </c>
      <c r="K5" s="24" t="s">
        <v>7</v>
      </c>
      <c r="L5" s="24" t="s">
        <v>22</v>
      </c>
      <c r="M5" s="24" t="s">
        <v>23</v>
      </c>
      <c r="N5" s="24" t="s">
        <v>9</v>
      </c>
      <c r="O5" s="23" t="s">
        <v>29</v>
      </c>
      <c r="P5" s="102" t="s">
        <v>34</v>
      </c>
      <c r="Q5" s="103" t="s">
        <v>30</v>
      </c>
      <c r="R5" s="103" t="s">
        <v>27</v>
      </c>
      <c r="S5" s="104" t="s">
        <v>28</v>
      </c>
      <c r="T5" s="102" t="s">
        <v>34</v>
      </c>
      <c r="U5" s="103" t="s">
        <v>30</v>
      </c>
      <c r="V5" s="103" t="s">
        <v>27</v>
      </c>
      <c r="W5" s="104" t="s">
        <v>28</v>
      </c>
      <c r="X5" s="24" t="s">
        <v>4</v>
      </c>
      <c r="Y5" s="24" t="s">
        <v>24</v>
      </c>
      <c r="Z5" s="24" t="s">
        <v>38</v>
      </c>
      <c r="AA5" s="23" t="s">
        <v>29</v>
      </c>
      <c r="AB5" s="102" t="s">
        <v>34</v>
      </c>
      <c r="AC5" s="103" t="s">
        <v>30</v>
      </c>
      <c r="AD5" s="103" t="s">
        <v>27</v>
      </c>
      <c r="AE5" s="104" t="s">
        <v>28</v>
      </c>
      <c r="AF5" s="102" t="s">
        <v>34</v>
      </c>
      <c r="AG5" s="103" t="s">
        <v>30</v>
      </c>
      <c r="AH5" s="103" t="s">
        <v>27</v>
      </c>
      <c r="AI5" s="104" t="s">
        <v>28</v>
      </c>
      <c r="AJ5" s="24" t="s">
        <v>35</v>
      </c>
      <c r="AK5" s="24" t="s">
        <v>36</v>
      </c>
      <c r="AL5" s="24" t="s">
        <v>37</v>
      </c>
      <c r="AM5" s="23" t="s">
        <v>29</v>
      </c>
      <c r="AN5" s="102" t="s">
        <v>34</v>
      </c>
      <c r="AO5" s="103" t="s">
        <v>30</v>
      </c>
      <c r="AP5" s="103" t="s">
        <v>27</v>
      </c>
      <c r="AQ5" s="104" t="s">
        <v>28</v>
      </c>
      <c r="AR5" s="102" t="s">
        <v>34</v>
      </c>
      <c r="AS5" s="103" t="s">
        <v>30</v>
      </c>
      <c r="AT5" s="103" t="s">
        <v>27</v>
      </c>
      <c r="AU5" s="104" t="s">
        <v>28</v>
      </c>
      <c r="AV5" s="24" t="s">
        <v>10</v>
      </c>
      <c r="AW5" s="24" t="s">
        <v>6</v>
      </c>
    </row>
    <row r="6" spans="2:49" ht="60.75" thickBot="1" x14ac:dyDescent="0.3">
      <c r="B6" s="117" t="s">
        <v>46</v>
      </c>
      <c r="C6" s="118" t="s">
        <v>47</v>
      </c>
      <c r="D6" s="118" t="s">
        <v>48</v>
      </c>
      <c r="E6" s="119">
        <v>1</v>
      </c>
      <c r="F6" s="118" t="s">
        <v>44</v>
      </c>
      <c r="G6" s="118" t="s">
        <v>54</v>
      </c>
      <c r="H6" s="118" t="s">
        <v>60</v>
      </c>
      <c r="I6" s="118" t="s">
        <v>56</v>
      </c>
      <c r="J6" s="118" t="s">
        <v>43</v>
      </c>
      <c r="K6" s="118" t="s">
        <v>57</v>
      </c>
      <c r="L6" s="118" t="s">
        <v>53</v>
      </c>
      <c r="M6" s="118" t="s">
        <v>51</v>
      </c>
      <c r="N6" s="118" t="s">
        <v>52</v>
      </c>
      <c r="O6" s="34">
        <v>8</v>
      </c>
      <c r="P6" s="17">
        <v>2</v>
      </c>
      <c r="Q6" s="8">
        <v>3</v>
      </c>
      <c r="R6" s="8">
        <v>7</v>
      </c>
      <c r="S6" s="3">
        <v>7</v>
      </c>
      <c r="T6" s="12" t="str">
        <f t="shared" ref="T6:T22" ca="1" si="0">IF(AND(ISNUMBER(P6),ISNUMBER($O6)),OFFSET(RiskMatrixRef,-$O6+1,P6-1),"")</f>
        <v>Low</v>
      </c>
      <c r="U6" s="6" t="str">
        <f t="shared" ref="U6:U22" ca="1" si="1">IF(AND(ISNUMBER(Q6),ISNUMBER($O6)),OFFSET(RiskMatrixRef,-$O6+1,Q6-1),"")</f>
        <v>Low</v>
      </c>
      <c r="V6" s="6" t="str">
        <f t="shared" ref="V6:V22" ca="1" si="2">IF(AND(ISNUMBER(R6),ISNUMBER($O6)),OFFSET(RiskMatrixRef,-$O6+1,R6-1),"")</f>
        <v>Med</v>
      </c>
      <c r="W6" s="5" t="str">
        <f t="shared" ref="W6:W22" ca="1" si="3">IF(AND(ISNUMBER(S6),ISNUMBER($O6)),OFFSET(RiskMatrixRef,-$O6+1,S6-1),"")</f>
        <v>Med</v>
      </c>
      <c r="X6" s="35"/>
      <c r="Y6" s="35"/>
      <c r="Z6" s="35"/>
      <c r="AA6" s="34"/>
      <c r="AB6" s="17"/>
      <c r="AC6" s="8"/>
      <c r="AD6" s="8"/>
      <c r="AE6" s="3"/>
      <c r="AF6" s="12" t="str">
        <f t="shared" ref="AF6:AF22" ca="1" si="4">IF(AND(ISNUMBER(AB6),ISNUMBER($AA6)),OFFSET(RiskMatrixRef,-$AA6+1,AB6-1),"")</f>
        <v/>
      </c>
      <c r="AG6" s="6" t="str">
        <f t="shared" ref="AG6:AG22" ca="1" si="5">IF(AND(ISNUMBER(AC6),ISNUMBER($AA6)),OFFSET(RiskMatrixRef,-$AA6+1,AC6-1),"")</f>
        <v/>
      </c>
      <c r="AH6" s="6" t="str">
        <f t="shared" ref="AH6:AH22" ca="1" si="6">IF(AND(ISNUMBER(AD6),ISNUMBER($AA6)),OFFSET(RiskMatrixRef,-$AA6+1,AD6-1),"")</f>
        <v/>
      </c>
      <c r="AI6" s="5" t="str">
        <f t="shared" ref="AI6:AI22" ca="1" si="7">IF(AND(ISNUMBER(AE6),ISNUMBER($AA6)),OFFSET(RiskMatrixRef,-$AA6+1,AE6-1),"")</f>
        <v/>
      </c>
      <c r="AJ6" s="35"/>
      <c r="AK6" s="35"/>
      <c r="AL6" s="35"/>
      <c r="AM6" s="34"/>
      <c r="AN6" s="17"/>
      <c r="AO6" s="8"/>
      <c r="AP6" s="8"/>
      <c r="AQ6" s="3"/>
      <c r="AR6" s="12" t="str">
        <f t="shared" ref="AR6:AR22" ca="1" si="8">IF(AND(ISNUMBER(AN6),ISNUMBER($AM6)),OFFSET(RiskMatrixRef,-$AM6+1,AN6-1),"")</f>
        <v/>
      </c>
      <c r="AS6" s="6" t="str">
        <f t="shared" ref="AS6:AS22" ca="1" si="9">IF(AND(ISNUMBER(AO6),ISNUMBER($AM6)),OFFSET(RiskMatrixRef,-$AM6+1,AO6-1),"")</f>
        <v/>
      </c>
      <c r="AT6" s="6" t="str">
        <f t="shared" ref="AT6:AT22" ca="1" si="10">IF(AND(ISNUMBER(AP6),ISNUMBER($AM6)),OFFSET(RiskMatrixRef,-$AM6+1,AP6-1),"")</f>
        <v/>
      </c>
      <c r="AU6" s="5" t="str">
        <f t="shared" ref="AU6:AU22" ca="1" si="11">IF(AND(ISNUMBER(AQ6),ISNUMBER($AM6)),OFFSET(RiskMatrixRef,-$AM6+1,AQ6-1),"")</f>
        <v/>
      </c>
      <c r="AV6" s="36"/>
      <c r="AW6" s="35"/>
    </row>
    <row r="7" spans="2:49" ht="60" x14ac:dyDescent="0.25">
      <c r="B7" s="120" t="s">
        <v>49</v>
      </c>
      <c r="C7" s="121" t="s">
        <v>47</v>
      </c>
      <c r="D7" s="121" t="s">
        <v>48</v>
      </c>
      <c r="E7" s="122">
        <v>1</v>
      </c>
      <c r="F7" s="121" t="s">
        <v>44</v>
      </c>
      <c r="G7" s="121" t="s">
        <v>55</v>
      </c>
      <c r="H7" s="121" t="s">
        <v>59</v>
      </c>
      <c r="I7" s="121" t="s">
        <v>61</v>
      </c>
      <c r="J7" s="121" t="s">
        <v>43</v>
      </c>
      <c r="K7" s="121" t="s">
        <v>57</v>
      </c>
      <c r="L7" s="121" t="s">
        <v>53</v>
      </c>
      <c r="M7" s="121" t="s">
        <v>51</v>
      </c>
      <c r="N7" s="121" t="s">
        <v>52</v>
      </c>
      <c r="O7" s="37">
        <v>7</v>
      </c>
      <c r="P7" s="11">
        <v>2</v>
      </c>
      <c r="Q7" s="16">
        <v>3</v>
      </c>
      <c r="R7" s="16">
        <v>7</v>
      </c>
      <c r="S7" s="7">
        <v>7</v>
      </c>
      <c r="T7" s="12" t="str">
        <f t="shared" ref="T7" ca="1" si="12">IF(AND(ISNUMBER(P7),ISNUMBER($O7)),OFFSET(RiskMatrixRef,-$O7+1,P7-1),"")</f>
        <v>Low</v>
      </c>
      <c r="U7" s="6" t="str">
        <f t="shared" ref="U7" ca="1" si="13">IF(AND(ISNUMBER(Q7),ISNUMBER($O7)),OFFSET(RiskMatrixRef,-$O7+1,Q7-1),"")</f>
        <v>Low</v>
      </c>
      <c r="V7" s="6" t="str">
        <f t="shared" ref="V7" ca="1" si="14">IF(AND(ISNUMBER(R7),ISNUMBER($O7)),OFFSET(RiskMatrixRef,-$O7+1,R7-1),"")</f>
        <v>Med</v>
      </c>
      <c r="W7" s="5" t="str">
        <f t="shared" ref="W7" ca="1" si="15">IF(AND(ISNUMBER(S7),ISNUMBER($O7)),OFFSET(RiskMatrixRef,-$O7+1,S7-1),"")</f>
        <v>Med</v>
      </c>
      <c r="X7" s="28"/>
      <c r="Y7" s="28"/>
      <c r="Z7" s="28"/>
      <c r="AA7" s="37"/>
      <c r="AB7" s="11"/>
      <c r="AC7" s="16"/>
      <c r="AD7" s="16"/>
      <c r="AE7" s="7"/>
      <c r="AF7" s="21" t="s">
        <v>58</v>
      </c>
      <c r="AG7" s="13" t="s">
        <v>58</v>
      </c>
      <c r="AH7" s="13" t="s">
        <v>58</v>
      </c>
      <c r="AI7" s="18" t="s">
        <v>58</v>
      </c>
      <c r="AJ7" s="28"/>
      <c r="AK7" s="28"/>
      <c r="AL7" s="28"/>
      <c r="AM7" s="37"/>
      <c r="AN7" s="11"/>
      <c r="AO7" s="16"/>
      <c r="AP7" s="16"/>
      <c r="AQ7" s="7"/>
      <c r="AR7" s="21" t="s">
        <v>58</v>
      </c>
      <c r="AS7" s="13" t="s">
        <v>58</v>
      </c>
      <c r="AT7" s="13" t="s">
        <v>58</v>
      </c>
      <c r="AU7" s="18" t="s">
        <v>58</v>
      </c>
      <c r="AV7" s="38"/>
      <c r="AW7" s="28"/>
    </row>
    <row r="8" spans="2:49" ht="15.75" x14ac:dyDescent="0.25">
      <c r="B8" s="53"/>
      <c r="C8" s="54"/>
      <c r="D8" s="54"/>
      <c r="E8" s="1"/>
      <c r="F8" s="54"/>
      <c r="G8" s="54"/>
      <c r="H8" s="54"/>
      <c r="I8" s="54"/>
      <c r="J8" s="82"/>
      <c r="K8" s="82"/>
      <c r="L8" s="82"/>
      <c r="M8" s="82"/>
      <c r="N8" s="82"/>
      <c r="O8" s="37"/>
      <c r="P8" s="11"/>
      <c r="Q8" s="16"/>
      <c r="R8" s="16"/>
      <c r="S8" s="7"/>
      <c r="T8" s="21" t="str">
        <f t="shared" ca="1" si="0"/>
        <v/>
      </c>
      <c r="U8" s="13" t="str">
        <f t="shared" ca="1" si="1"/>
        <v/>
      </c>
      <c r="V8" s="13" t="str">
        <f t="shared" ca="1" si="2"/>
        <v/>
      </c>
      <c r="W8" s="18" t="str">
        <f t="shared" ca="1" si="3"/>
        <v/>
      </c>
      <c r="X8" s="28"/>
      <c r="Y8" s="28"/>
      <c r="Z8" s="28"/>
      <c r="AA8" s="37"/>
      <c r="AB8" s="11"/>
      <c r="AC8" s="16"/>
      <c r="AD8" s="16"/>
      <c r="AE8" s="7"/>
      <c r="AF8" s="21" t="str">
        <f t="shared" ca="1" si="4"/>
        <v/>
      </c>
      <c r="AG8" s="13" t="str">
        <f t="shared" ca="1" si="5"/>
        <v/>
      </c>
      <c r="AH8" s="13" t="str">
        <f t="shared" ca="1" si="6"/>
        <v/>
      </c>
      <c r="AI8" s="18" t="str">
        <f t="shared" ca="1" si="7"/>
        <v/>
      </c>
      <c r="AJ8" s="28"/>
      <c r="AK8" s="28"/>
      <c r="AL8" s="28"/>
      <c r="AM8" s="37"/>
      <c r="AN8" s="11"/>
      <c r="AO8" s="16"/>
      <c r="AP8" s="16"/>
      <c r="AQ8" s="7"/>
      <c r="AR8" s="21" t="str">
        <f t="shared" ca="1" si="8"/>
        <v/>
      </c>
      <c r="AS8" s="13" t="str">
        <f t="shared" ca="1" si="9"/>
        <v/>
      </c>
      <c r="AT8" s="13" t="str">
        <f t="shared" ca="1" si="10"/>
        <v/>
      </c>
      <c r="AU8" s="18" t="str">
        <f t="shared" ca="1" si="11"/>
        <v/>
      </c>
      <c r="AV8" s="38"/>
      <c r="AW8" s="28"/>
    </row>
    <row r="9" spans="2:49" ht="15.75" x14ac:dyDescent="0.25">
      <c r="B9" s="53"/>
      <c r="C9" s="54"/>
      <c r="D9" s="83"/>
      <c r="E9" s="1"/>
      <c r="F9" s="54"/>
      <c r="G9" s="54"/>
      <c r="H9" s="54"/>
      <c r="I9" s="54"/>
      <c r="J9" s="82"/>
      <c r="K9" s="82"/>
      <c r="L9" s="82"/>
      <c r="M9" s="82"/>
      <c r="N9" s="82"/>
      <c r="O9" s="37"/>
      <c r="P9" s="11"/>
      <c r="Q9" s="16"/>
      <c r="R9" s="16"/>
      <c r="S9" s="7"/>
      <c r="T9" s="21" t="str">
        <f t="shared" ca="1" si="0"/>
        <v/>
      </c>
      <c r="U9" s="13" t="str">
        <f t="shared" ca="1" si="1"/>
        <v/>
      </c>
      <c r="V9" s="13" t="str">
        <f t="shared" ca="1" si="2"/>
        <v/>
      </c>
      <c r="W9" s="18" t="str">
        <f t="shared" ca="1" si="3"/>
        <v/>
      </c>
      <c r="X9" s="28"/>
      <c r="Y9" s="28"/>
      <c r="Z9" s="28"/>
      <c r="AA9" s="37"/>
      <c r="AB9" s="11"/>
      <c r="AC9" s="16"/>
      <c r="AD9" s="16"/>
      <c r="AE9" s="7"/>
      <c r="AF9" s="21" t="str">
        <f t="shared" ca="1" si="4"/>
        <v/>
      </c>
      <c r="AG9" s="13" t="str">
        <f t="shared" ca="1" si="5"/>
        <v/>
      </c>
      <c r="AH9" s="13" t="str">
        <f t="shared" ca="1" si="6"/>
        <v/>
      </c>
      <c r="AI9" s="18" t="str">
        <f t="shared" ca="1" si="7"/>
        <v/>
      </c>
      <c r="AJ9" s="28"/>
      <c r="AK9" s="28"/>
      <c r="AL9" s="28"/>
      <c r="AM9" s="37"/>
      <c r="AN9" s="11"/>
      <c r="AO9" s="16"/>
      <c r="AP9" s="16"/>
      <c r="AQ9" s="7"/>
      <c r="AR9" s="21" t="str">
        <f t="shared" ca="1" si="8"/>
        <v/>
      </c>
      <c r="AS9" s="13" t="str">
        <f t="shared" ca="1" si="9"/>
        <v/>
      </c>
      <c r="AT9" s="13" t="str">
        <f t="shared" ca="1" si="10"/>
        <v/>
      </c>
      <c r="AU9" s="18" t="str">
        <f t="shared" ca="1" si="11"/>
        <v/>
      </c>
      <c r="AV9" s="38"/>
      <c r="AW9" s="28"/>
    </row>
    <row r="10" spans="2:49" ht="15.75" x14ac:dyDescent="0.25">
      <c r="B10" s="53"/>
      <c r="C10" s="54"/>
      <c r="D10" s="83"/>
      <c r="E10" s="1"/>
      <c r="F10" s="54"/>
      <c r="G10" s="54"/>
      <c r="H10" s="54"/>
      <c r="I10" s="54"/>
      <c r="J10" s="82"/>
      <c r="K10" s="82"/>
      <c r="L10" s="82"/>
      <c r="M10" s="82"/>
      <c r="N10" s="82"/>
      <c r="O10" s="37"/>
      <c r="P10" s="11"/>
      <c r="Q10" s="16"/>
      <c r="R10" s="16"/>
      <c r="S10" s="7"/>
      <c r="T10" s="21" t="str">
        <f t="shared" ca="1" si="0"/>
        <v/>
      </c>
      <c r="U10" s="13" t="str">
        <f t="shared" ca="1" si="1"/>
        <v/>
      </c>
      <c r="V10" s="13" t="str">
        <f t="shared" ca="1" si="2"/>
        <v/>
      </c>
      <c r="W10" s="18" t="str">
        <f t="shared" ca="1" si="3"/>
        <v/>
      </c>
      <c r="X10" s="28"/>
      <c r="Y10" s="28"/>
      <c r="Z10" s="28"/>
      <c r="AA10" s="37"/>
      <c r="AB10" s="11"/>
      <c r="AC10" s="16"/>
      <c r="AD10" s="16"/>
      <c r="AE10" s="7"/>
      <c r="AF10" s="21" t="str">
        <f t="shared" ca="1" si="4"/>
        <v/>
      </c>
      <c r="AG10" s="13" t="str">
        <f t="shared" ca="1" si="5"/>
        <v/>
      </c>
      <c r="AH10" s="13" t="str">
        <f t="shared" ca="1" si="6"/>
        <v/>
      </c>
      <c r="AI10" s="18" t="str">
        <f t="shared" ca="1" si="7"/>
        <v/>
      </c>
      <c r="AJ10" s="28"/>
      <c r="AK10" s="28"/>
      <c r="AL10" s="28"/>
      <c r="AM10" s="37"/>
      <c r="AN10" s="11"/>
      <c r="AO10" s="16"/>
      <c r="AP10" s="16"/>
      <c r="AQ10" s="7"/>
      <c r="AR10" s="21" t="str">
        <f t="shared" ca="1" si="8"/>
        <v/>
      </c>
      <c r="AS10" s="13" t="str">
        <f t="shared" ca="1" si="9"/>
        <v/>
      </c>
      <c r="AT10" s="13" t="str">
        <f t="shared" ca="1" si="10"/>
        <v/>
      </c>
      <c r="AU10" s="18" t="str">
        <f t="shared" ca="1" si="11"/>
        <v/>
      </c>
      <c r="AV10" s="38"/>
      <c r="AW10" s="28"/>
    </row>
    <row r="11" spans="2:49" ht="15.75" x14ac:dyDescent="0.25">
      <c r="B11" s="53"/>
      <c r="C11" s="54"/>
      <c r="D11" s="83"/>
      <c r="E11" s="1"/>
      <c r="F11" s="54"/>
      <c r="G11" s="54"/>
      <c r="H11" s="54"/>
      <c r="I11" s="54"/>
      <c r="J11" s="82"/>
      <c r="K11" s="82"/>
      <c r="L11" s="82"/>
      <c r="M11" s="82"/>
      <c r="N11" s="82"/>
      <c r="O11" s="37"/>
      <c r="P11" s="11"/>
      <c r="Q11" s="16"/>
      <c r="R11" s="16"/>
      <c r="S11" s="7"/>
      <c r="T11" s="21" t="str">
        <f t="shared" ca="1" si="0"/>
        <v/>
      </c>
      <c r="U11" s="13" t="str">
        <f t="shared" ca="1" si="1"/>
        <v/>
      </c>
      <c r="V11" s="13" t="str">
        <f t="shared" ca="1" si="2"/>
        <v/>
      </c>
      <c r="W11" s="18" t="str">
        <f t="shared" ca="1" si="3"/>
        <v/>
      </c>
      <c r="X11" s="28"/>
      <c r="Y11" s="28"/>
      <c r="Z11" s="28"/>
      <c r="AA11" s="37"/>
      <c r="AB11" s="11"/>
      <c r="AC11" s="16"/>
      <c r="AD11" s="16"/>
      <c r="AE11" s="7"/>
      <c r="AF11" s="21" t="str">
        <f t="shared" ca="1" si="4"/>
        <v/>
      </c>
      <c r="AG11" s="13" t="str">
        <f t="shared" ca="1" si="5"/>
        <v/>
      </c>
      <c r="AH11" s="13" t="str">
        <f t="shared" ca="1" si="6"/>
        <v/>
      </c>
      <c r="AI11" s="18" t="str">
        <f t="shared" ca="1" si="7"/>
        <v/>
      </c>
      <c r="AJ11" s="28"/>
      <c r="AK11" s="28"/>
      <c r="AL11" s="28"/>
      <c r="AM11" s="37"/>
      <c r="AN11" s="11"/>
      <c r="AO11" s="16"/>
      <c r="AP11" s="16"/>
      <c r="AQ11" s="7"/>
      <c r="AR11" s="21" t="str">
        <f t="shared" ca="1" si="8"/>
        <v/>
      </c>
      <c r="AS11" s="13" t="str">
        <f t="shared" ca="1" si="9"/>
        <v/>
      </c>
      <c r="AT11" s="13" t="str">
        <f t="shared" ca="1" si="10"/>
        <v/>
      </c>
      <c r="AU11" s="18" t="str">
        <f t="shared" ca="1" si="11"/>
        <v/>
      </c>
      <c r="AV11" s="38"/>
      <c r="AW11" s="28"/>
    </row>
    <row r="12" spans="2:49" ht="15.75" x14ac:dyDescent="0.25">
      <c r="B12" s="53"/>
      <c r="C12" s="54"/>
      <c r="D12" s="83"/>
      <c r="E12" s="1"/>
      <c r="F12" s="54"/>
      <c r="G12" s="54"/>
      <c r="H12" s="54"/>
      <c r="I12" s="54"/>
      <c r="J12" s="82"/>
      <c r="K12" s="82"/>
      <c r="L12" s="82"/>
      <c r="M12" s="82"/>
      <c r="N12" s="82"/>
      <c r="O12" s="37"/>
      <c r="P12" s="11"/>
      <c r="Q12" s="16"/>
      <c r="R12" s="16"/>
      <c r="S12" s="7"/>
      <c r="T12" s="21" t="str">
        <f t="shared" ca="1" si="0"/>
        <v/>
      </c>
      <c r="U12" s="13" t="str">
        <f t="shared" ca="1" si="1"/>
        <v/>
      </c>
      <c r="V12" s="13" t="str">
        <f t="shared" ca="1" si="2"/>
        <v/>
      </c>
      <c r="W12" s="18" t="str">
        <f t="shared" ca="1" si="3"/>
        <v/>
      </c>
      <c r="X12" s="28"/>
      <c r="Y12" s="28"/>
      <c r="Z12" s="28"/>
      <c r="AA12" s="37"/>
      <c r="AB12" s="11"/>
      <c r="AC12" s="16"/>
      <c r="AD12" s="16"/>
      <c r="AE12" s="7"/>
      <c r="AF12" s="21" t="str">
        <f t="shared" ca="1" si="4"/>
        <v/>
      </c>
      <c r="AG12" s="13" t="str">
        <f t="shared" ca="1" si="5"/>
        <v/>
      </c>
      <c r="AH12" s="13" t="str">
        <f t="shared" ca="1" si="6"/>
        <v/>
      </c>
      <c r="AI12" s="18" t="str">
        <f t="shared" ca="1" si="7"/>
        <v/>
      </c>
      <c r="AJ12" s="28"/>
      <c r="AK12" s="28"/>
      <c r="AL12" s="28"/>
      <c r="AM12" s="37"/>
      <c r="AN12" s="11"/>
      <c r="AO12" s="16"/>
      <c r="AP12" s="16"/>
      <c r="AQ12" s="7"/>
      <c r="AR12" s="21" t="str">
        <f t="shared" ca="1" si="8"/>
        <v/>
      </c>
      <c r="AS12" s="13" t="str">
        <f t="shared" ca="1" si="9"/>
        <v/>
      </c>
      <c r="AT12" s="13" t="str">
        <f t="shared" ca="1" si="10"/>
        <v/>
      </c>
      <c r="AU12" s="18" t="str">
        <f t="shared" ca="1" si="11"/>
        <v/>
      </c>
      <c r="AV12" s="38"/>
      <c r="AW12" s="28"/>
    </row>
    <row r="13" spans="2:49" ht="15.75" x14ac:dyDescent="0.25">
      <c r="B13" s="53"/>
      <c r="C13" s="54"/>
      <c r="D13" s="83"/>
      <c r="E13" s="1"/>
      <c r="F13" s="54"/>
      <c r="G13" s="54"/>
      <c r="H13" s="54"/>
      <c r="I13" s="54"/>
      <c r="J13" s="82"/>
      <c r="K13" s="82"/>
      <c r="L13" s="82"/>
      <c r="M13" s="82"/>
      <c r="N13" s="82"/>
      <c r="O13" s="37"/>
      <c r="P13" s="11"/>
      <c r="Q13" s="16"/>
      <c r="R13" s="16"/>
      <c r="S13" s="7"/>
      <c r="T13" s="21" t="str">
        <f t="shared" ca="1" si="0"/>
        <v/>
      </c>
      <c r="U13" s="13" t="str">
        <f t="shared" ca="1" si="1"/>
        <v/>
      </c>
      <c r="V13" s="13" t="str">
        <f t="shared" ca="1" si="2"/>
        <v/>
      </c>
      <c r="W13" s="18" t="str">
        <f t="shared" ca="1" si="3"/>
        <v/>
      </c>
      <c r="X13" s="28"/>
      <c r="Y13" s="28"/>
      <c r="Z13" s="28"/>
      <c r="AA13" s="37"/>
      <c r="AB13" s="11"/>
      <c r="AC13" s="16"/>
      <c r="AD13" s="16"/>
      <c r="AE13" s="7"/>
      <c r="AF13" s="21" t="str">
        <f t="shared" ca="1" si="4"/>
        <v/>
      </c>
      <c r="AG13" s="13" t="str">
        <f t="shared" ca="1" si="5"/>
        <v/>
      </c>
      <c r="AH13" s="13" t="str">
        <f t="shared" ca="1" si="6"/>
        <v/>
      </c>
      <c r="AI13" s="18" t="str">
        <f t="shared" ca="1" si="7"/>
        <v/>
      </c>
      <c r="AJ13" s="28"/>
      <c r="AK13" s="28"/>
      <c r="AL13" s="28"/>
      <c r="AM13" s="37"/>
      <c r="AN13" s="11"/>
      <c r="AO13" s="16"/>
      <c r="AP13" s="16"/>
      <c r="AQ13" s="7"/>
      <c r="AR13" s="21" t="str">
        <f t="shared" ca="1" si="8"/>
        <v/>
      </c>
      <c r="AS13" s="13" t="str">
        <f t="shared" ca="1" si="9"/>
        <v/>
      </c>
      <c r="AT13" s="13" t="str">
        <f t="shared" ca="1" si="10"/>
        <v/>
      </c>
      <c r="AU13" s="18" t="str">
        <f t="shared" ca="1" si="11"/>
        <v/>
      </c>
      <c r="AV13" s="38"/>
      <c r="AW13" s="28"/>
    </row>
    <row r="14" spans="2:49" ht="15.75" x14ac:dyDescent="0.25">
      <c r="B14" s="53"/>
      <c r="C14" s="54"/>
      <c r="D14" s="83"/>
      <c r="E14" s="1"/>
      <c r="F14" s="54"/>
      <c r="G14" s="54"/>
      <c r="H14" s="54"/>
      <c r="I14" s="54"/>
      <c r="J14" s="82"/>
      <c r="K14" s="82"/>
      <c r="L14" s="82"/>
      <c r="M14" s="82"/>
      <c r="N14" s="82"/>
      <c r="O14" s="37"/>
      <c r="P14" s="11"/>
      <c r="Q14" s="16"/>
      <c r="R14" s="16"/>
      <c r="S14" s="7"/>
      <c r="T14" s="21" t="str">
        <f t="shared" ca="1" si="0"/>
        <v/>
      </c>
      <c r="U14" s="13" t="str">
        <f t="shared" ca="1" si="1"/>
        <v/>
      </c>
      <c r="V14" s="13" t="str">
        <f t="shared" ca="1" si="2"/>
        <v/>
      </c>
      <c r="W14" s="18" t="str">
        <f t="shared" ca="1" si="3"/>
        <v/>
      </c>
      <c r="X14" s="28"/>
      <c r="Y14" s="28"/>
      <c r="Z14" s="28"/>
      <c r="AA14" s="37"/>
      <c r="AB14" s="11"/>
      <c r="AC14" s="16"/>
      <c r="AD14" s="16"/>
      <c r="AE14" s="7"/>
      <c r="AF14" s="21" t="str">
        <f t="shared" ca="1" si="4"/>
        <v/>
      </c>
      <c r="AG14" s="13" t="str">
        <f t="shared" ca="1" si="5"/>
        <v/>
      </c>
      <c r="AH14" s="13" t="str">
        <f t="shared" ca="1" si="6"/>
        <v/>
      </c>
      <c r="AI14" s="18" t="str">
        <f t="shared" ca="1" si="7"/>
        <v/>
      </c>
      <c r="AJ14" s="28"/>
      <c r="AK14" s="28"/>
      <c r="AL14" s="28"/>
      <c r="AM14" s="37"/>
      <c r="AN14" s="11"/>
      <c r="AO14" s="16"/>
      <c r="AP14" s="16"/>
      <c r="AQ14" s="7"/>
      <c r="AR14" s="21" t="str">
        <f t="shared" ca="1" si="8"/>
        <v/>
      </c>
      <c r="AS14" s="13" t="str">
        <f t="shared" ca="1" si="9"/>
        <v/>
      </c>
      <c r="AT14" s="13" t="str">
        <f t="shared" ca="1" si="10"/>
        <v/>
      </c>
      <c r="AU14" s="18" t="str">
        <f t="shared" ca="1" si="11"/>
        <v/>
      </c>
      <c r="AV14" s="38"/>
      <c r="AW14" s="28"/>
    </row>
    <row r="15" spans="2:49" ht="15.75" x14ac:dyDescent="0.25">
      <c r="B15" s="53"/>
      <c r="C15" s="54"/>
      <c r="D15" s="54"/>
      <c r="E15" s="1"/>
      <c r="F15" s="54"/>
      <c r="G15" s="54"/>
      <c r="H15" s="54"/>
      <c r="I15" s="54"/>
      <c r="J15" s="82"/>
      <c r="K15" s="82"/>
      <c r="L15" s="82"/>
      <c r="M15" s="82"/>
      <c r="N15" s="82"/>
      <c r="O15" s="37"/>
      <c r="P15" s="11"/>
      <c r="Q15" s="16"/>
      <c r="R15" s="16"/>
      <c r="S15" s="7"/>
      <c r="T15" s="21" t="str">
        <f t="shared" ca="1" si="0"/>
        <v/>
      </c>
      <c r="U15" s="13" t="str">
        <f t="shared" ca="1" si="1"/>
        <v/>
      </c>
      <c r="V15" s="13" t="str">
        <f t="shared" ca="1" si="2"/>
        <v/>
      </c>
      <c r="W15" s="18" t="str">
        <f t="shared" ca="1" si="3"/>
        <v/>
      </c>
      <c r="X15" s="28"/>
      <c r="Y15" s="28"/>
      <c r="Z15" s="28"/>
      <c r="AA15" s="37"/>
      <c r="AB15" s="11"/>
      <c r="AC15" s="16"/>
      <c r="AD15" s="16"/>
      <c r="AE15" s="7"/>
      <c r="AF15" s="21" t="str">
        <f t="shared" ca="1" si="4"/>
        <v/>
      </c>
      <c r="AG15" s="13" t="str">
        <f t="shared" ca="1" si="5"/>
        <v/>
      </c>
      <c r="AH15" s="13" t="str">
        <f t="shared" ca="1" si="6"/>
        <v/>
      </c>
      <c r="AI15" s="18" t="str">
        <f t="shared" ca="1" si="7"/>
        <v/>
      </c>
      <c r="AJ15" s="28"/>
      <c r="AK15" s="28"/>
      <c r="AL15" s="28"/>
      <c r="AM15" s="37"/>
      <c r="AN15" s="11"/>
      <c r="AO15" s="16"/>
      <c r="AP15" s="16"/>
      <c r="AQ15" s="7"/>
      <c r="AR15" s="21" t="str">
        <f t="shared" ca="1" si="8"/>
        <v/>
      </c>
      <c r="AS15" s="13" t="str">
        <f t="shared" ca="1" si="9"/>
        <v/>
      </c>
      <c r="AT15" s="13" t="str">
        <f t="shared" ca="1" si="10"/>
        <v/>
      </c>
      <c r="AU15" s="18" t="str">
        <f t="shared" ca="1" si="11"/>
        <v/>
      </c>
      <c r="AV15" s="38"/>
      <c r="AW15" s="28"/>
    </row>
    <row r="16" spans="2:49" ht="15.75" x14ac:dyDescent="0.25">
      <c r="B16" s="53"/>
      <c r="C16" s="54"/>
      <c r="D16" s="54"/>
      <c r="E16" s="1"/>
      <c r="F16" s="54"/>
      <c r="G16" s="54"/>
      <c r="H16" s="54"/>
      <c r="I16" s="54"/>
      <c r="J16" s="82"/>
      <c r="K16" s="82"/>
      <c r="L16" s="82"/>
      <c r="M16" s="82"/>
      <c r="N16" s="82"/>
      <c r="O16" s="37"/>
      <c r="P16" s="11"/>
      <c r="Q16" s="16"/>
      <c r="R16" s="16"/>
      <c r="S16" s="7"/>
      <c r="T16" s="21" t="str">
        <f t="shared" ca="1" si="0"/>
        <v/>
      </c>
      <c r="U16" s="13" t="str">
        <f t="shared" ca="1" si="1"/>
        <v/>
      </c>
      <c r="V16" s="13" t="str">
        <f t="shared" ca="1" si="2"/>
        <v/>
      </c>
      <c r="W16" s="18" t="str">
        <f t="shared" ca="1" si="3"/>
        <v/>
      </c>
      <c r="X16" s="28"/>
      <c r="Y16" s="28"/>
      <c r="Z16" s="28"/>
      <c r="AA16" s="37"/>
      <c r="AB16" s="11"/>
      <c r="AC16" s="16"/>
      <c r="AD16" s="16"/>
      <c r="AE16" s="7"/>
      <c r="AF16" s="21" t="str">
        <f t="shared" ca="1" si="4"/>
        <v/>
      </c>
      <c r="AG16" s="13" t="str">
        <f t="shared" ca="1" si="5"/>
        <v/>
      </c>
      <c r="AH16" s="13" t="str">
        <f t="shared" ca="1" si="6"/>
        <v/>
      </c>
      <c r="AI16" s="18" t="str">
        <f t="shared" ca="1" si="7"/>
        <v/>
      </c>
      <c r="AJ16" s="28"/>
      <c r="AK16" s="28"/>
      <c r="AL16" s="28"/>
      <c r="AM16" s="37"/>
      <c r="AN16" s="11"/>
      <c r="AO16" s="16"/>
      <c r="AP16" s="16"/>
      <c r="AQ16" s="7"/>
      <c r="AR16" s="21" t="str">
        <f t="shared" ca="1" si="8"/>
        <v/>
      </c>
      <c r="AS16" s="13" t="str">
        <f t="shared" ca="1" si="9"/>
        <v/>
      </c>
      <c r="AT16" s="13" t="str">
        <f t="shared" ca="1" si="10"/>
        <v/>
      </c>
      <c r="AU16" s="18" t="str">
        <f t="shared" ca="1" si="11"/>
        <v/>
      </c>
      <c r="AV16" s="38"/>
      <c r="AW16" s="28"/>
    </row>
    <row r="17" spans="2:49" ht="15.75" x14ac:dyDescent="0.25">
      <c r="B17" s="53"/>
      <c r="C17" s="54"/>
      <c r="D17" s="54"/>
      <c r="E17" s="1"/>
      <c r="F17" s="54"/>
      <c r="G17" s="54"/>
      <c r="H17" s="54"/>
      <c r="I17" s="54"/>
      <c r="J17" s="82"/>
      <c r="K17" s="82"/>
      <c r="L17" s="82"/>
      <c r="M17" s="82"/>
      <c r="N17" s="82"/>
      <c r="O17" s="37"/>
      <c r="P17" s="11"/>
      <c r="Q17" s="16"/>
      <c r="R17" s="16"/>
      <c r="S17" s="7"/>
      <c r="T17" s="21" t="str">
        <f t="shared" ca="1" si="0"/>
        <v/>
      </c>
      <c r="U17" s="13" t="str">
        <f t="shared" ca="1" si="1"/>
        <v/>
      </c>
      <c r="V17" s="13" t="str">
        <f t="shared" ca="1" si="2"/>
        <v/>
      </c>
      <c r="W17" s="18" t="str">
        <f t="shared" ca="1" si="3"/>
        <v/>
      </c>
      <c r="X17" s="28"/>
      <c r="Y17" s="28"/>
      <c r="Z17" s="28"/>
      <c r="AA17" s="37"/>
      <c r="AB17" s="11"/>
      <c r="AC17" s="16"/>
      <c r="AD17" s="16"/>
      <c r="AE17" s="7"/>
      <c r="AF17" s="21" t="str">
        <f t="shared" ca="1" si="4"/>
        <v/>
      </c>
      <c r="AG17" s="13" t="str">
        <f t="shared" ca="1" si="5"/>
        <v/>
      </c>
      <c r="AH17" s="13" t="str">
        <f t="shared" ca="1" si="6"/>
        <v/>
      </c>
      <c r="AI17" s="18" t="str">
        <f t="shared" ca="1" si="7"/>
        <v/>
      </c>
      <c r="AJ17" s="28"/>
      <c r="AK17" s="28"/>
      <c r="AL17" s="28"/>
      <c r="AM17" s="37"/>
      <c r="AN17" s="11"/>
      <c r="AO17" s="16"/>
      <c r="AP17" s="16"/>
      <c r="AQ17" s="7"/>
      <c r="AR17" s="21" t="str">
        <f t="shared" ca="1" si="8"/>
        <v/>
      </c>
      <c r="AS17" s="13" t="str">
        <f t="shared" ca="1" si="9"/>
        <v/>
      </c>
      <c r="AT17" s="13" t="str">
        <f t="shared" ca="1" si="10"/>
        <v/>
      </c>
      <c r="AU17" s="18" t="str">
        <f t="shared" ca="1" si="11"/>
        <v/>
      </c>
      <c r="AV17" s="38"/>
      <c r="AW17" s="28"/>
    </row>
    <row r="18" spans="2:49" ht="15.75" x14ac:dyDescent="0.25">
      <c r="B18" s="53"/>
      <c r="C18" s="54"/>
      <c r="D18" s="54"/>
      <c r="E18" s="1"/>
      <c r="F18" s="54"/>
      <c r="G18" s="54"/>
      <c r="H18" s="54"/>
      <c r="I18" s="54"/>
      <c r="J18" s="82"/>
      <c r="K18" s="82"/>
      <c r="L18" s="82"/>
      <c r="M18" s="82"/>
      <c r="N18" s="82"/>
      <c r="O18" s="37"/>
      <c r="P18" s="11"/>
      <c r="Q18" s="16"/>
      <c r="R18" s="16"/>
      <c r="S18" s="7"/>
      <c r="T18" s="21" t="str">
        <f t="shared" ca="1" si="0"/>
        <v/>
      </c>
      <c r="U18" s="13" t="str">
        <f t="shared" ca="1" si="1"/>
        <v/>
      </c>
      <c r="V18" s="13" t="str">
        <f t="shared" ca="1" si="2"/>
        <v/>
      </c>
      <c r="W18" s="18" t="str">
        <f t="shared" ca="1" si="3"/>
        <v/>
      </c>
      <c r="X18" s="28"/>
      <c r="Y18" s="28"/>
      <c r="Z18" s="28"/>
      <c r="AA18" s="37"/>
      <c r="AB18" s="11"/>
      <c r="AC18" s="16"/>
      <c r="AD18" s="16"/>
      <c r="AE18" s="7"/>
      <c r="AF18" s="21" t="str">
        <f t="shared" ca="1" si="4"/>
        <v/>
      </c>
      <c r="AG18" s="13" t="str">
        <f t="shared" ca="1" si="5"/>
        <v/>
      </c>
      <c r="AH18" s="13" t="str">
        <f t="shared" ca="1" si="6"/>
        <v/>
      </c>
      <c r="AI18" s="18" t="str">
        <f t="shared" ca="1" si="7"/>
        <v/>
      </c>
      <c r="AJ18" s="28"/>
      <c r="AK18" s="28"/>
      <c r="AL18" s="28"/>
      <c r="AM18" s="37"/>
      <c r="AN18" s="11"/>
      <c r="AO18" s="16"/>
      <c r="AP18" s="16"/>
      <c r="AQ18" s="7"/>
      <c r="AR18" s="21" t="str">
        <f t="shared" ca="1" si="8"/>
        <v/>
      </c>
      <c r="AS18" s="13" t="str">
        <f t="shared" ca="1" si="9"/>
        <v/>
      </c>
      <c r="AT18" s="13" t="str">
        <f t="shared" ca="1" si="10"/>
        <v/>
      </c>
      <c r="AU18" s="18" t="str">
        <f t="shared" ca="1" si="11"/>
        <v/>
      </c>
      <c r="AV18" s="38"/>
      <c r="AW18" s="28"/>
    </row>
    <row r="19" spans="2:49" s="33" customFormat="1" ht="15.75" x14ac:dyDescent="0.25">
      <c r="B19" s="53"/>
      <c r="C19" s="54"/>
      <c r="D19" s="54"/>
      <c r="E19" s="1"/>
      <c r="F19" s="54"/>
      <c r="G19" s="54"/>
      <c r="H19" s="54"/>
      <c r="I19" s="54"/>
      <c r="J19" s="82"/>
      <c r="K19" s="82"/>
      <c r="L19" s="82"/>
      <c r="M19" s="82"/>
      <c r="N19" s="82"/>
      <c r="O19" s="37"/>
      <c r="P19" s="11"/>
      <c r="Q19" s="16"/>
      <c r="R19" s="16"/>
      <c r="S19" s="7"/>
      <c r="T19" s="21" t="str">
        <f t="shared" ca="1" si="0"/>
        <v/>
      </c>
      <c r="U19" s="13" t="str">
        <f t="shared" ca="1" si="1"/>
        <v/>
      </c>
      <c r="V19" s="13" t="str">
        <f t="shared" ca="1" si="2"/>
        <v/>
      </c>
      <c r="W19" s="18" t="str">
        <f t="shared" ca="1" si="3"/>
        <v/>
      </c>
      <c r="X19" s="28"/>
      <c r="Y19" s="28"/>
      <c r="Z19" s="28"/>
      <c r="AA19" s="37"/>
      <c r="AB19" s="11"/>
      <c r="AC19" s="16"/>
      <c r="AD19" s="16"/>
      <c r="AE19" s="7"/>
      <c r="AF19" s="21" t="str">
        <f t="shared" ca="1" si="4"/>
        <v/>
      </c>
      <c r="AG19" s="13" t="str">
        <f t="shared" ca="1" si="5"/>
        <v/>
      </c>
      <c r="AH19" s="13" t="str">
        <f t="shared" ca="1" si="6"/>
        <v/>
      </c>
      <c r="AI19" s="18" t="str">
        <f t="shared" ca="1" si="7"/>
        <v/>
      </c>
      <c r="AJ19" s="28"/>
      <c r="AK19" s="28"/>
      <c r="AL19" s="28"/>
      <c r="AM19" s="37"/>
      <c r="AN19" s="11"/>
      <c r="AO19" s="16"/>
      <c r="AP19" s="16"/>
      <c r="AQ19" s="7"/>
      <c r="AR19" s="21" t="str">
        <f t="shared" ca="1" si="8"/>
        <v/>
      </c>
      <c r="AS19" s="13" t="str">
        <f t="shared" ca="1" si="9"/>
        <v/>
      </c>
      <c r="AT19" s="13" t="str">
        <f t="shared" ca="1" si="10"/>
        <v/>
      </c>
      <c r="AU19" s="18" t="str">
        <f t="shared" ca="1" si="11"/>
        <v/>
      </c>
      <c r="AV19" s="38"/>
      <c r="AW19" s="28"/>
    </row>
    <row r="20" spans="2:49" s="33" customFormat="1" ht="15.75" x14ac:dyDescent="0.25">
      <c r="B20" s="53"/>
      <c r="C20" s="54"/>
      <c r="D20" s="54"/>
      <c r="E20" s="1"/>
      <c r="F20" s="105"/>
      <c r="G20" s="54"/>
      <c r="H20" s="54"/>
      <c r="I20" s="54"/>
      <c r="J20" s="82"/>
      <c r="K20" s="82"/>
      <c r="L20" s="82"/>
      <c r="M20" s="82"/>
      <c r="N20" s="82"/>
      <c r="O20" s="37"/>
      <c r="P20" s="11"/>
      <c r="Q20" s="16"/>
      <c r="R20" s="16"/>
      <c r="S20" s="7"/>
      <c r="T20" s="21" t="str">
        <f t="shared" ca="1" si="0"/>
        <v/>
      </c>
      <c r="U20" s="13" t="str">
        <f t="shared" ca="1" si="1"/>
        <v/>
      </c>
      <c r="V20" s="13" t="str">
        <f t="shared" ca="1" si="2"/>
        <v/>
      </c>
      <c r="W20" s="18" t="str">
        <f t="shared" ca="1" si="3"/>
        <v/>
      </c>
      <c r="X20" s="28"/>
      <c r="Y20" s="28"/>
      <c r="Z20" s="28"/>
      <c r="AA20" s="37"/>
      <c r="AB20" s="11"/>
      <c r="AC20" s="16"/>
      <c r="AD20" s="16"/>
      <c r="AE20" s="7"/>
      <c r="AF20" s="21" t="str">
        <f t="shared" ca="1" si="4"/>
        <v/>
      </c>
      <c r="AG20" s="13" t="str">
        <f t="shared" ca="1" si="5"/>
        <v/>
      </c>
      <c r="AH20" s="13" t="str">
        <f t="shared" ca="1" si="6"/>
        <v/>
      </c>
      <c r="AI20" s="18" t="str">
        <f t="shared" ca="1" si="7"/>
        <v/>
      </c>
      <c r="AJ20" s="28"/>
      <c r="AK20" s="28"/>
      <c r="AL20" s="28"/>
      <c r="AM20" s="37"/>
      <c r="AN20" s="11"/>
      <c r="AO20" s="16"/>
      <c r="AP20" s="16"/>
      <c r="AQ20" s="7"/>
      <c r="AR20" s="21" t="str">
        <f t="shared" ca="1" si="8"/>
        <v/>
      </c>
      <c r="AS20" s="13" t="str">
        <f t="shared" ca="1" si="9"/>
        <v/>
      </c>
      <c r="AT20" s="13" t="str">
        <f t="shared" ca="1" si="10"/>
        <v/>
      </c>
      <c r="AU20" s="18" t="str">
        <f t="shared" ca="1" si="11"/>
        <v/>
      </c>
      <c r="AV20" s="38"/>
      <c r="AW20" s="28"/>
    </row>
    <row r="21" spans="2:49" s="52" customFormat="1" ht="15.75" x14ac:dyDescent="0.25">
      <c r="B21" s="55"/>
      <c r="C21" s="49"/>
      <c r="D21" s="49"/>
      <c r="E21" s="19"/>
      <c r="F21" s="49"/>
      <c r="G21" s="49"/>
      <c r="H21" s="49"/>
      <c r="I21" s="49"/>
      <c r="J21" s="49"/>
      <c r="K21" s="82"/>
      <c r="L21" s="49"/>
      <c r="M21" s="49"/>
      <c r="N21" s="82"/>
      <c r="O21" s="37"/>
      <c r="P21" s="11"/>
      <c r="Q21" s="16"/>
      <c r="R21" s="16"/>
      <c r="S21" s="7"/>
      <c r="T21" s="21" t="str">
        <f t="shared" ca="1" si="0"/>
        <v/>
      </c>
      <c r="U21" s="13" t="str">
        <f t="shared" ca="1" si="1"/>
        <v/>
      </c>
      <c r="V21" s="13" t="str">
        <f t="shared" ca="1" si="2"/>
        <v/>
      </c>
      <c r="W21" s="18" t="str">
        <f t="shared" ca="1" si="3"/>
        <v/>
      </c>
      <c r="X21" s="50"/>
      <c r="Y21" s="50"/>
      <c r="Z21" s="50"/>
      <c r="AA21" s="37"/>
      <c r="AB21" s="11"/>
      <c r="AC21" s="16"/>
      <c r="AD21" s="16"/>
      <c r="AE21" s="7"/>
      <c r="AF21" s="21" t="str">
        <f t="shared" ca="1" si="4"/>
        <v/>
      </c>
      <c r="AG21" s="13" t="str">
        <f t="shared" ca="1" si="5"/>
        <v/>
      </c>
      <c r="AH21" s="13" t="str">
        <f t="shared" ca="1" si="6"/>
        <v/>
      </c>
      <c r="AI21" s="18" t="str">
        <f t="shared" ca="1" si="7"/>
        <v/>
      </c>
      <c r="AJ21" s="50"/>
      <c r="AK21" s="50"/>
      <c r="AL21" s="50"/>
      <c r="AM21" s="37"/>
      <c r="AN21" s="11"/>
      <c r="AO21" s="16"/>
      <c r="AP21" s="16"/>
      <c r="AQ21" s="7"/>
      <c r="AR21" s="21" t="str">
        <f t="shared" ca="1" si="8"/>
        <v/>
      </c>
      <c r="AS21" s="13" t="str">
        <f t="shared" ca="1" si="9"/>
        <v/>
      </c>
      <c r="AT21" s="13" t="str">
        <f t="shared" ca="1" si="10"/>
        <v/>
      </c>
      <c r="AU21" s="18" t="str">
        <f t="shared" ca="1" si="11"/>
        <v/>
      </c>
      <c r="AV21" s="51"/>
      <c r="AW21" s="50"/>
    </row>
    <row r="22" spans="2:49" ht="16.5" thickBot="1" x14ac:dyDescent="0.3">
      <c r="B22" s="56"/>
      <c r="C22" s="56"/>
      <c r="D22" s="56"/>
      <c r="E22" s="15"/>
      <c r="F22" s="56"/>
      <c r="G22" s="56"/>
      <c r="H22" s="56"/>
      <c r="I22" s="56"/>
      <c r="J22" s="32"/>
      <c r="K22" s="39"/>
      <c r="L22" s="39"/>
      <c r="M22" s="39"/>
      <c r="N22" s="39"/>
      <c r="O22" s="40"/>
      <c r="P22" s="10"/>
      <c r="Q22" s="14"/>
      <c r="R22" s="14"/>
      <c r="S22" s="20"/>
      <c r="T22" s="9" t="str">
        <f t="shared" ca="1" si="0"/>
        <v/>
      </c>
      <c r="U22" s="4" t="str">
        <f t="shared" ca="1" si="1"/>
        <v/>
      </c>
      <c r="V22" s="4" t="str">
        <f t="shared" ca="1" si="2"/>
        <v/>
      </c>
      <c r="W22" s="2" t="str">
        <f t="shared" ca="1" si="3"/>
        <v/>
      </c>
      <c r="X22" s="41"/>
      <c r="Y22" s="41"/>
      <c r="Z22" s="41"/>
      <c r="AA22" s="40"/>
      <c r="AB22" s="10"/>
      <c r="AC22" s="14"/>
      <c r="AD22" s="14"/>
      <c r="AE22" s="20"/>
      <c r="AF22" s="9" t="str">
        <f t="shared" ca="1" si="4"/>
        <v/>
      </c>
      <c r="AG22" s="4" t="str">
        <f t="shared" ca="1" si="5"/>
        <v/>
      </c>
      <c r="AH22" s="4" t="str">
        <f t="shared" ca="1" si="6"/>
        <v/>
      </c>
      <c r="AI22" s="2" t="str">
        <f t="shared" ca="1" si="7"/>
        <v/>
      </c>
      <c r="AJ22" s="41"/>
      <c r="AK22" s="41"/>
      <c r="AL22" s="41"/>
      <c r="AM22" s="40"/>
      <c r="AN22" s="10"/>
      <c r="AO22" s="14"/>
      <c r="AP22" s="14"/>
      <c r="AQ22" s="20"/>
      <c r="AR22" s="9" t="str">
        <f t="shared" ca="1" si="8"/>
        <v/>
      </c>
      <c r="AS22" s="4" t="str">
        <f t="shared" ca="1" si="9"/>
        <v/>
      </c>
      <c r="AT22" s="4" t="str">
        <f t="shared" ca="1" si="10"/>
        <v/>
      </c>
      <c r="AU22" s="2" t="str">
        <f t="shared" ca="1" si="11"/>
        <v/>
      </c>
      <c r="AV22" s="41"/>
      <c r="AW22" s="41"/>
    </row>
    <row r="24" spans="2:49" x14ac:dyDescent="0.25">
      <c r="B24" s="22"/>
      <c r="R24" s="58"/>
      <c r="S24" s="59"/>
      <c r="T24" s="31"/>
      <c r="U24" s="31"/>
      <c r="V24" s="31"/>
      <c r="W24" s="31"/>
      <c r="X24" s="31"/>
      <c r="AD24" s="58"/>
      <c r="AE24" s="59"/>
      <c r="AF24" s="31"/>
      <c r="AG24" s="31"/>
      <c r="AH24" s="31"/>
      <c r="AI24" s="31"/>
      <c r="AJ24" s="31"/>
      <c r="AP24" s="58"/>
      <c r="AQ24" s="59"/>
      <c r="AR24" s="31"/>
      <c r="AS24" s="31"/>
      <c r="AT24" s="31"/>
      <c r="AU24" s="31"/>
    </row>
    <row r="25" spans="2:49" x14ac:dyDescent="0.25">
      <c r="B25" s="22"/>
      <c r="R25" s="58"/>
      <c r="S25" s="60"/>
      <c r="T25" s="31"/>
      <c r="U25" s="31"/>
      <c r="V25" s="31"/>
      <c r="W25" s="31"/>
      <c r="X25" s="31"/>
      <c r="AD25" s="58"/>
      <c r="AE25" s="60"/>
      <c r="AF25" s="31"/>
      <c r="AG25" s="31"/>
      <c r="AH25" s="31"/>
      <c r="AI25" s="31"/>
      <c r="AJ25" s="31"/>
      <c r="AP25" s="58"/>
      <c r="AQ25" s="60"/>
      <c r="AR25" s="31"/>
      <c r="AS25" s="31"/>
      <c r="AT25" s="31"/>
      <c r="AU25" s="31"/>
    </row>
    <row r="26" spans="2:49" x14ac:dyDescent="0.25">
      <c r="B26" s="22"/>
      <c r="R26" s="58"/>
      <c r="S26" s="61"/>
      <c r="T26" s="62"/>
      <c r="U26" s="63"/>
      <c r="V26" s="63"/>
      <c r="W26" s="62"/>
      <c r="X26" s="31"/>
      <c r="AD26" s="58"/>
      <c r="AE26" s="61"/>
      <c r="AF26" s="62"/>
      <c r="AG26" s="63"/>
      <c r="AH26" s="63"/>
      <c r="AI26" s="62"/>
      <c r="AJ26" s="31"/>
      <c r="AP26" s="58"/>
      <c r="AQ26" s="61"/>
      <c r="AR26" s="62"/>
      <c r="AS26" s="63"/>
      <c r="AT26" s="63"/>
      <c r="AU26" s="62"/>
    </row>
    <row r="27" spans="2:49" x14ac:dyDescent="0.25">
      <c r="B27" s="22"/>
      <c r="R27" s="58"/>
      <c r="S27" s="61"/>
      <c r="T27" s="62"/>
      <c r="U27" s="62"/>
      <c r="V27" s="62"/>
      <c r="W27" s="62"/>
      <c r="X27" s="31"/>
      <c r="AD27" s="58"/>
      <c r="AE27" s="61"/>
      <c r="AF27" s="62"/>
      <c r="AG27" s="62"/>
      <c r="AH27" s="62"/>
      <c r="AI27" s="62"/>
      <c r="AJ27" s="31"/>
      <c r="AP27" s="58"/>
      <c r="AQ27" s="61"/>
      <c r="AR27" s="62"/>
      <c r="AS27" s="62"/>
      <c r="AT27" s="62"/>
      <c r="AU27" s="62"/>
    </row>
    <row r="28" spans="2:49" x14ac:dyDescent="0.25">
      <c r="B28" s="22"/>
      <c r="R28" s="58"/>
      <c r="S28" s="61"/>
      <c r="T28" s="62"/>
      <c r="U28" s="64"/>
      <c r="V28" s="64"/>
      <c r="W28" s="62"/>
      <c r="X28" s="31"/>
      <c r="AD28" s="58"/>
      <c r="AE28" s="61"/>
      <c r="AF28" s="62"/>
      <c r="AG28" s="64"/>
      <c r="AH28" s="64"/>
      <c r="AI28" s="62"/>
      <c r="AJ28" s="31"/>
      <c r="AP28" s="58"/>
      <c r="AQ28" s="61"/>
      <c r="AR28" s="62"/>
      <c r="AS28" s="64"/>
      <c r="AT28" s="64"/>
      <c r="AU28" s="62"/>
    </row>
    <row r="29" spans="2:49" x14ac:dyDescent="0.25">
      <c r="B29" s="22"/>
      <c r="R29" s="58"/>
      <c r="S29" s="60"/>
      <c r="T29" s="31"/>
      <c r="U29" s="31"/>
      <c r="V29" s="31"/>
      <c r="W29" s="31"/>
      <c r="X29" s="31"/>
      <c r="AD29" s="58"/>
      <c r="AE29" s="60"/>
      <c r="AF29" s="31"/>
      <c r="AG29" s="31"/>
      <c r="AH29" s="31"/>
      <c r="AI29" s="31"/>
      <c r="AJ29" s="31"/>
      <c r="AP29" s="58"/>
      <c r="AQ29" s="60"/>
      <c r="AR29" s="31"/>
      <c r="AS29" s="31"/>
      <c r="AT29" s="31"/>
      <c r="AU29" s="31"/>
    </row>
    <row r="30" spans="2:49" x14ac:dyDescent="0.25">
      <c r="B30" s="22"/>
      <c r="R30" s="58"/>
      <c r="S30" s="65"/>
      <c r="T30" s="62"/>
      <c r="U30" s="66"/>
      <c r="V30" s="66"/>
      <c r="W30" s="62"/>
      <c r="X30" s="31"/>
      <c r="AD30" s="58"/>
      <c r="AE30" s="65"/>
      <c r="AF30" s="62"/>
      <c r="AG30" s="66"/>
      <c r="AH30" s="66"/>
      <c r="AI30" s="62"/>
      <c r="AJ30" s="31"/>
      <c r="AP30" s="58"/>
      <c r="AQ30" s="65"/>
      <c r="AR30" s="62"/>
      <c r="AS30" s="66"/>
      <c r="AT30" s="66"/>
      <c r="AU30" s="62"/>
    </row>
    <row r="31" spans="2:49" x14ac:dyDescent="0.25">
      <c r="B31" s="22"/>
      <c r="R31" s="58"/>
      <c r="S31" s="65"/>
      <c r="T31" s="62"/>
      <c r="U31" s="67"/>
      <c r="V31" s="67"/>
      <c r="W31" s="62"/>
      <c r="X31" s="31"/>
      <c r="AD31" s="58"/>
      <c r="AE31" s="65"/>
      <c r="AF31" s="62"/>
      <c r="AG31" s="67"/>
      <c r="AH31" s="67"/>
      <c r="AI31" s="62"/>
      <c r="AJ31" s="31"/>
      <c r="AP31" s="58"/>
      <c r="AQ31" s="65"/>
      <c r="AR31" s="62"/>
      <c r="AS31" s="67"/>
      <c r="AT31" s="67"/>
      <c r="AU31" s="62"/>
    </row>
    <row r="32" spans="2:49" x14ac:dyDescent="0.25">
      <c r="B32" s="22"/>
      <c r="R32" s="58"/>
      <c r="S32" s="65"/>
      <c r="T32" s="62"/>
      <c r="U32" s="68"/>
      <c r="V32" s="68"/>
      <c r="W32" s="62"/>
      <c r="X32" s="31"/>
      <c r="AD32" s="58"/>
      <c r="AE32" s="65"/>
      <c r="AF32" s="62"/>
      <c r="AG32" s="68"/>
      <c r="AH32" s="68"/>
      <c r="AI32" s="62"/>
      <c r="AJ32" s="31"/>
      <c r="AP32" s="58"/>
      <c r="AQ32" s="65"/>
      <c r="AR32" s="62"/>
      <c r="AS32" s="68"/>
      <c r="AT32" s="68"/>
      <c r="AU32" s="62"/>
    </row>
    <row r="33" spans="7:47" x14ac:dyDescent="0.25">
      <c r="R33" s="58"/>
      <c r="S33" s="60"/>
      <c r="T33" s="31"/>
      <c r="U33" s="31"/>
      <c r="V33" s="31"/>
      <c r="W33" s="31"/>
      <c r="X33" s="31"/>
      <c r="AD33" s="58"/>
      <c r="AE33" s="60"/>
      <c r="AF33" s="31"/>
      <c r="AG33" s="31"/>
      <c r="AH33" s="31"/>
      <c r="AI33" s="31"/>
      <c r="AJ33" s="31"/>
      <c r="AP33" s="58"/>
      <c r="AQ33" s="60"/>
      <c r="AR33" s="31"/>
      <c r="AS33" s="31"/>
      <c r="AT33" s="31"/>
      <c r="AU33" s="31"/>
    </row>
    <row r="34" spans="7:47" x14ac:dyDescent="0.25">
      <c r="R34" s="58"/>
      <c r="S34" s="65"/>
      <c r="T34" s="62"/>
      <c r="U34" s="66"/>
      <c r="V34" s="66"/>
      <c r="W34" s="62"/>
      <c r="X34" s="31"/>
      <c r="AD34" s="58"/>
      <c r="AE34" s="65"/>
      <c r="AF34" s="62"/>
      <c r="AG34" s="66"/>
      <c r="AH34" s="66"/>
      <c r="AI34" s="62"/>
      <c r="AJ34" s="31"/>
      <c r="AP34" s="58"/>
      <c r="AQ34" s="65"/>
      <c r="AR34" s="62"/>
      <c r="AS34" s="66"/>
      <c r="AT34" s="66"/>
      <c r="AU34" s="62"/>
    </row>
    <row r="35" spans="7:47" x14ac:dyDescent="0.25">
      <c r="R35" s="58"/>
      <c r="S35" s="65"/>
      <c r="T35" s="62"/>
      <c r="U35" s="67"/>
      <c r="V35" s="67"/>
      <c r="W35" s="62"/>
      <c r="X35" s="31"/>
      <c r="AD35" s="58"/>
      <c r="AE35" s="65"/>
      <c r="AF35" s="62"/>
      <c r="AG35" s="67"/>
      <c r="AH35" s="67"/>
      <c r="AI35" s="62"/>
      <c r="AJ35" s="31"/>
      <c r="AP35" s="58"/>
      <c r="AQ35" s="65"/>
      <c r="AR35" s="62"/>
      <c r="AS35" s="67"/>
      <c r="AT35" s="67"/>
      <c r="AU35" s="62"/>
    </row>
    <row r="36" spans="7:47" x14ac:dyDescent="0.25">
      <c r="G36" s="26"/>
      <c r="H36" s="26"/>
      <c r="I36" s="26"/>
      <c r="J36" s="26"/>
      <c r="O36" s="26"/>
      <c r="P36" s="25"/>
      <c r="Q36" s="25"/>
      <c r="R36" s="31"/>
      <c r="S36" s="65"/>
      <c r="T36" s="62"/>
      <c r="U36" s="68"/>
      <c r="V36" s="68"/>
      <c r="W36" s="62"/>
      <c r="X36" s="31"/>
      <c r="AA36" s="26"/>
      <c r="AB36" s="25"/>
      <c r="AC36" s="25"/>
      <c r="AD36" s="31"/>
      <c r="AE36" s="65"/>
      <c r="AF36" s="62"/>
      <c r="AG36" s="68"/>
      <c r="AH36" s="68"/>
      <c r="AI36" s="62"/>
      <c r="AJ36" s="31"/>
      <c r="AM36" s="26"/>
      <c r="AN36" s="25"/>
      <c r="AO36" s="25"/>
      <c r="AP36" s="31"/>
      <c r="AQ36" s="65"/>
      <c r="AR36" s="62"/>
      <c r="AS36" s="68"/>
      <c r="AT36" s="68"/>
      <c r="AU36" s="62"/>
    </row>
    <row r="37" spans="7:47" ht="15.75" customHeight="1" x14ac:dyDescent="0.25">
      <c r="G37" s="26"/>
      <c r="H37" s="26"/>
      <c r="I37" s="26"/>
      <c r="J37" s="26"/>
      <c r="O37" s="26"/>
      <c r="P37" s="25"/>
      <c r="Q37" s="25"/>
      <c r="R37" s="31"/>
      <c r="S37" s="31"/>
      <c r="T37" s="31"/>
      <c r="U37" s="31"/>
      <c r="V37" s="31"/>
      <c r="W37" s="31"/>
      <c r="X37" s="31"/>
      <c r="AA37" s="26"/>
      <c r="AB37" s="25"/>
      <c r="AC37" s="25"/>
      <c r="AD37" s="31"/>
      <c r="AE37" s="31"/>
      <c r="AF37" s="31"/>
      <c r="AG37" s="31"/>
      <c r="AH37" s="31"/>
      <c r="AI37" s="31"/>
      <c r="AJ37" s="31"/>
      <c r="AM37" s="26"/>
      <c r="AN37" s="25"/>
      <c r="AO37" s="25"/>
      <c r="AP37" s="31"/>
      <c r="AQ37" s="31"/>
      <c r="AR37" s="31"/>
      <c r="AS37" s="31"/>
      <c r="AT37" s="31"/>
      <c r="AU37" s="31"/>
    </row>
    <row r="38" spans="7:47" x14ac:dyDescent="0.25">
      <c r="G38" s="26"/>
      <c r="H38" s="26"/>
      <c r="I38" s="26"/>
      <c r="J38" s="26"/>
      <c r="O38" s="26"/>
      <c r="P38" s="25"/>
      <c r="Q38" s="25"/>
      <c r="R38" s="31"/>
      <c r="S38" s="69"/>
      <c r="T38" s="69"/>
      <c r="U38" s="69"/>
      <c r="V38" s="69"/>
      <c r="W38" s="69"/>
      <c r="X38" s="31"/>
      <c r="AA38" s="26"/>
      <c r="AB38" s="25"/>
      <c r="AC38" s="25"/>
      <c r="AD38" s="31"/>
      <c r="AE38" s="69"/>
      <c r="AF38" s="69"/>
      <c r="AG38" s="69"/>
      <c r="AH38" s="69"/>
      <c r="AI38" s="69"/>
      <c r="AJ38" s="31"/>
      <c r="AM38" s="26"/>
      <c r="AN38" s="25"/>
      <c r="AO38" s="25"/>
      <c r="AP38" s="31"/>
      <c r="AQ38" s="69"/>
      <c r="AR38" s="69"/>
      <c r="AS38" s="69"/>
      <c r="AT38" s="69"/>
      <c r="AU38" s="69"/>
    </row>
    <row r="39" spans="7:47" x14ac:dyDescent="0.25">
      <c r="G39" s="26"/>
      <c r="H39" s="26"/>
      <c r="I39" s="26"/>
      <c r="J39" s="26"/>
      <c r="O39" s="26"/>
      <c r="P39" s="25"/>
      <c r="Q39" s="25"/>
      <c r="R39" s="31"/>
      <c r="S39" s="61"/>
      <c r="T39" s="62"/>
      <c r="U39" s="63"/>
      <c r="V39" s="63"/>
      <c r="W39" s="62"/>
      <c r="X39" s="31"/>
      <c r="AA39" s="26"/>
      <c r="AB39" s="25"/>
      <c r="AC39" s="25"/>
      <c r="AD39" s="31"/>
      <c r="AE39" s="61"/>
      <c r="AF39" s="62"/>
      <c r="AG39" s="63"/>
      <c r="AH39" s="63"/>
      <c r="AI39" s="62"/>
      <c r="AJ39" s="31"/>
      <c r="AM39" s="26"/>
      <c r="AN39" s="25"/>
      <c r="AO39" s="25"/>
      <c r="AP39" s="31"/>
      <c r="AQ39" s="61"/>
      <c r="AR39" s="62"/>
      <c r="AS39" s="63"/>
      <c r="AT39" s="63"/>
      <c r="AU39" s="62"/>
    </row>
    <row r="40" spans="7:47" x14ac:dyDescent="0.25">
      <c r="G40" s="26"/>
      <c r="H40" s="26"/>
      <c r="I40" s="26"/>
      <c r="J40" s="26"/>
      <c r="O40" s="26"/>
      <c r="P40" s="25"/>
      <c r="Q40" s="25"/>
      <c r="R40" s="31"/>
      <c r="S40" s="61"/>
      <c r="T40" s="62"/>
      <c r="U40" s="62"/>
      <c r="V40" s="62"/>
      <c r="W40" s="62"/>
      <c r="X40" s="31"/>
      <c r="AA40" s="26"/>
      <c r="AB40" s="25"/>
      <c r="AC40" s="25"/>
      <c r="AD40" s="31"/>
      <c r="AE40" s="61"/>
      <c r="AF40" s="62"/>
      <c r="AG40" s="62"/>
      <c r="AH40" s="62"/>
      <c r="AI40" s="62"/>
      <c r="AJ40" s="31"/>
      <c r="AM40" s="26"/>
      <c r="AN40" s="25"/>
      <c r="AO40" s="25"/>
      <c r="AP40" s="31"/>
      <c r="AQ40" s="61"/>
      <c r="AR40" s="62"/>
      <c r="AS40" s="62"/>
      <c r="AT40" s="62"/>
      <c r="AU40" s="62"/>
    </row>
    <row r="41" spans="7:47" x14ac:dyDescent="0.25">
      <c r="R41" s="58"/>
      <c r="S41" s="61"/>
      <c r="T41" s="62"/>
      <c r="U41" s="64"/>
      <c r="V41" s="64"/>
      <c r="W41" s="62"/>
      <c r="X41" s="31"/>
      <c r="AD41" s="58"/>
      <c r="AE41" s="61"/>
      <c r="AF41" s="62"/>
      <c r="AG41" s="64"/>
      <c r="AH41" s="64"/>
      <c r="AI41" s="62"/>
      <c r="AJ41" s="31"/>
      <c r="AP41" s="58"/>
      <c r="AQ41" s="61"/>
      <c r="AR41" s="62"/>
      <c r="AS41" s="64"/>
      <c r="AT41" s="64"/>
      <c r="AU41" s="62"/>
    </row>
    <row r="42" spans="7:47" x14ac:dyDescent="0.25">
      <c r="R42" s="58"/>
      <c r="S42" s="58"/>
      <c r="T42" s="31"/>
      <c r="U42" s="31"/>
      <c r="V42" s="31"/>
      <c r="W42" s="31"/>
      <c r="X42" s="31"/>
      <c r="AD42" s="58"/>
      <c r="AE42" s="58"/>
      <c r="AF42" s="31"/>
      <c r="AG42" s="31"/>
      <c r="AH42" s="31"/>
      <c r="AI42" s="31"/>
      <c r="AJ42" s="31"/>
      <c r="AP42" s="58"/>
      <c r="AQ42" s="58"/>
      <c r="AR42" s="31"/>
      <c r="AS42" s="31"/>
      <c r="AT42" s="31"/>
      <c r="AU42" s="31"/>
    </row>
  </sheetData>
  <sortState xmlns:xlrd2="http://schemas.microsoft.com/office/spreadsheetml/2017/richdata2" ref="B6:AI20">
    <sortCondition ref="C6:C20"/>
    <sortCondition ref="G6:G20"/>
    <sortCondition ref="I6:I20"/>
  </sortState>
  <customSheetViews>
    <customSheetView guid="{B34B7122-C738-4555-8537-3B6E30D60D80}" scale="90" showGridLines="0" zeroValues="0" topLeftCell="C1">
      <pane xSplit="6" ySplit="2" topLeftCell="I3" activePane="bottomRight" state="frozen"/>
      <selection pane="bottomRight" activeCell="F20" sqref="F20"/>
      <pageMargins left="0.7" right="0.7" top="0.75" bottom="0.75" header="0.3" footer="0.3"/>
      <pageSetup orientation="portrait" r:id="rId1"/>
    </customSheetView>
  </customSheetViews>
  <mergeCells count="9">
    <mergeCell ref="AM2:AU3"/>
    <mergeCell ref="AN4:AQ4"/>
    <mergeCell ref="AR4:AU4"/>
    <mergeCell ref="P4:S4"/>
    <mergeCell ref="T4:W4"/>
    <mergeCell ref="O2:W3"/>
    <mergeCell ref="AA2:AI3"/>
    <mergeCell ref="AB4:AE4"/>
    <mergeCell ref="AF4:AI4"/>
  </mergeCells>
  <phoneticPr fontId="19" type="noConversion"/>
  <conditionalFormatting sqref="AF6:AI22 AR6:AU22 T6:W22">
    <cfRule type="cellIs" dxfId="5" priority="38" operator="equal">
      <formula>"High"</formula>
    </cfRule>
    <cfRule type="cellIs" dxfId="4" priority="39" operator="equal">
      <formula>"Med"</formula>
    </cfRule>
    <cfRule type="cellIs" dxfId="3" priority="40" operator="equal">
      <formula>"Low"</formula>
    </cfRule>
  </conditionalFormatting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C22"/>
  <sheetViews>
    <sheetView zoomScaleNormal="100" workbookViewId="0">
      <selection activeCell="B42" sqref="B42"/>
    </sheetView>
  </sheetViews>
  <sheetFormatPr defaultRowHeight="15" x14ac:dyDescent="0.25"/>
  <cols>
    <col min="1" max="1" width="15.42578125" customWidth="1"/>
    <col min="2" max="2" width="17.5703125" customWidth="1"/>
    <col min="3" max="3" width="60.85546875" customWidth="1"/>
  </cols>
  <sheetData>
    <row r="1" spans="1:3" x14ac:dyDescent="0.25">
      <c r="A1" s="44" t="s">
        <v>12</v>
      </c>
      <c r="B1" s="133" t="s">
        <v>62</v>
      </c>
      <c r="C1" s="133"/>
    </row>
    <row r="2" spans="1:3" x14ac:dyDescent="0.25">
      <c r="A2" s="44" t="s">
        <v>13</v>
      </c>
      <c r="B2" s="133" t="s">
        <v>63</v>
      </c>
      <c r="C2" s="133"/>
    </row>
    <row r="3" spans="1:3" x14ac:dyDescent="0.25">
      <c r="A3" s="44" t="s">
        <v>14</v>
      </c>
      <c r="B3" s="134">
        <v>1</v>
      </c>
      <c r="C3" s="134"/>
    </row>
    <row r="4" spans="1:3" x14ac:dyDescent="0.25">
      <c r="A4" s="44" t="s">
        <v>15</v>
      </c>
      <c r="B4" s="133" t="s">
        <v>50</v>
      </c>
      <c r="C4" s="133"/>
    </row>
    <row r="5" spans="1:3" x14ac:dyDescent="0.25">
      <c r="A5" s="44" t="s">
        <v>16</v>
      </c>
      <c r="B5" s="133" t="s">
        <v>64</v>
      </c>
      <c r="C5" s="133"/>
    </row>
    <row r="6" spans="1:3" x14ac:dyDescent="0.25">
      <c r="A6" s="44" t="s">
        <v>18</v>
      </c>
      <c r="B6" s="132"/>
      <c r="C6" s="132"/>
    </row>
    <row r="7" spans="1:3" x14ac:dyDescent="0.25">
      <c r="A7" s="44" t="s">
        <v>19</v>
      </c>
      <c r="B7" s="132"/>
      <c r="C7" s="132"/>
    </row>
    <row r="8" spans="1:3" x14ac:dyDescent="0.25">
      <c r="A8" s="43"/>
      <c r="B8" s="43"/>
      <c r="C8" s="43"/>
    </row>
    <row r="9" spans="1:3" x14ac:dyDescent="0.25">
      <c r="A9" s="43"/>
      <c r="B9" s="43"/>
      <c r="C9" s="43"/>
    </row>
    <row r="10" spans="1:3" x14ac:dyDescent="0.25">
      <c r="A10" s="44" t="s">
        <v>14</v>
      </c>
      <c r="B10" s="44" t="s">
        <v>0</v>
      </c>
      <c r="C10" s="44" t="s">
        <v>17</v>
      </c>
    </row>
    <row r="11" spans="1:3" x14ac:dyDescent="0.25">
      <c r="A11" s="124">
        <v>1</v>
      </c>
      <c r="B11" s="45">
        <v>43637</v>
      </c>
      <c r="C11" s="123" t="s">
        <v>65</v>
      </c>
    </row>
    <row r="12" spans="1:3" x14ac:dyDescent="0.25">
      <c r="A12" s="46"/>
      <c r="B12" s="45"/>
      <c r="C12" s="46"/>
    </row>
    <row r="13" spans="1:3" x14ac:dyDescent="0.25">
      <c r="A13" s="46"/>
      <c r="B13" s="46"/>
      <c r="C13" s="46"/>
    </row>
    <row r="14" spans="1:3" x14ac:dyDescent="0.25">
      <c r="A14" s="47"/>
      <c r="B14" s="47"/>
      <c r="C14" s="47"/>
    </row>
    <row r="15" spans="1:3" x14ac:dyDescent="0.25">
      <c r="A15" s="47"/>
      <c r="B15" s="47"/>
      <c r="C15" s="47"/>
    </row>
    <row r="16" spans="1:3" x14ac:dyDescent="0.25">
      <c r="A16" s="47"/>
      <c r="B16" s="47"/>
      <c r="C16" s="47"/>
    </row>
    <row r="17" spans="1:3" x14ac:dyDescent="0.25">
      <c r="A17" s="47"/>
      <c r="B17" s="47"/>
      <c r="C17" s="47"/>
    </row>
    <row r="18" spans="1:3" x14ac:dyDescent="0.25">
      <c r="A18" s="47"/>
      <c r="B18" s="47"/>
      <c r="C18" s="47"/>
    </row>
    <row r="22" spans="1:3" x14ac:dyDescent="0.25">
      <c r="A22" s="48"/>
    </row>
  </sheetData>
  <mergeCells count="7">
    <mergeCell ref="B7:C7"/>
    <mergeCell ref="B6:C6"/>
    <mergeCell ref="B1:C1"/>
    <mergeCell ref="B2:C2"/>
    <mergeCell ref="B3:C3"/>
    <mergeCell ref="B4:C4"/>
    <mergeCell ref="B5:C5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Z57"/>
  <sheetViews>
    <sheetView zoomScale="80" zoomScaleNormal="80" workbookViewId="0">
      <selection activeCell="J20" sqref="J20:K20"/>
    </sheetView>
  </sheetViews>
  <sheetFormatPr defaultRowHeight="15" x14ac:dyDescent="0.25"/>
  <cols>
    <col min="1" max="1" width="1.85546875" customWidth="1"/>
    <col min="2" max="3" width="12.7109375" customWidth="1"/>
    <col min="4" max="4" width="12.7109375" style="57" customWidth="1"/>
    <col min="5" max="10" width="12.7109375" customWidth="1"/>
    <col min="11" max="11" width="12.7109375" style="57" customWidth="1"/>
    <col min="12" max="12" width="12.7109375" customWidth="1"/>
    <col min="13" max="13" width="12.7109375" style="57" customWidth="1"/>
    <col min="14" max="14" width="12.7109375" customWidth="1"/>
    <col min="15" max="15" width="12.7109375" style="57" customWidth="1"/>
    <col min="16" max="16" width="12.7109375" customWidth="1"/>
    <col min="17" max="17" width="12.7109375" style="57" customWidth="1"/>
    <col min="18" max="28" width="12.7109375" customWidth="1"/>
  </cols>
  <sheetData>
    <row r="2" spans="2:19" ht="18.75" x14ac:dyDescent="0.3">
      <c r="C2" s="162" t="str">
        <f>linkedPage!C2</f>
        <v>Risk = Occ + Sev</v>
      </c>
      <c r="D2" s="162"/>
      <c r="E2" s="162"/>
      <c r="F2" s="162"/>
      <c r="G2" s="162"/>
      <c r="H2" s="162"/>
      <c r="I2" s="162"/>
      <c r="J2" s="162"/>
      <c r="K2" s="162"/>
      <c r="L2" s="162"/>
      <c r="O2" t="str">
        <f>linkedPage!T2</f>
        <v>Note:</v>
      </c>
    </row>
    <row r="3" spans="2:19" ht="18.75" x14ac:dyDescent="0.3">
      <c r="B3" s="47"/>
      <c r="C3" s="161" t="str">
        <f>linkedPage!C3</f>
        <v>Severity</v>
      </c>
      <c r="D3" s="161"/>
      <c r="E3" s="161"/>
      <c r="F3" s="161"/>
      <c r="G3" s="161"/>
      <c r="H3" s="161"/>
      <c r="I3" s="161"/>
      <c r="J3" s="161"/>
      <c r="K3" s="161"/>
      <c r="L3" s="161"/>
      <c r="O3" s="57" t="str">
        <f>linkedPage!T3</f>
        <v>- 'set up' and 'linkedPage' are both linked to workbook 'FMECA Master v3.xlsx'</v>
      </c>
    </row>
    <row r="4" spans="2:19" ht="18.75" x14ac:dyDescent="0.3">
      <c r="B4" s="115" t="str">
        <f>IF(linkedPage!B4=0,"",linkedPage!B4)</f>
        <v>Occ</v>
      </c>
      <c r="C4" s="93">
        <f>IF(linkedPage!C4=0,"",linkedPage!C4)</f>
        <v>1</v>
      </c>
      <c r="D4" s="93">
        <f>IF(linkedPage!D4=0,"",linkedPage!D4)</f>
        <v>2</v>
      </c>
      <c r="E4" s="93">
        <f>IF(linkedPage!E4=0,"",linkedPage!E4)</f>
        <v>3</v>
      </c>
      <c r="F4" s="93">
        <f>IF(linkedPage!F4=0,"",linkedPage!F4)</f>
        <v>4</v>
      </c>
      <c r="G4" s="93">
        <f>IF(linkedPage!G4=0,"",linkedPage!G4)</f>
        <v>5</v>
      </c>
      <c r="H4" s="93">
        <f>IF(linkedPage!H4=0,"",linkedPage!H4)</f>
        <v>6</v>
      </c>
      <c r="I4" s="93">
        <f>IF(linkedPage!I4=0,"",linkedPage!I4)</f>
        <v>7</v>
      </c>
      <c r="J4" s="93">
        <f>IF(linkedPage!J4=0,"",linkedPage!J4)</f>
        <v>8</v>
      </c>
      <c r="K4" s="93">
        <f>IF(linkedPage!K4=0,"",linkedPage!K4)</f>
        <v>9</v>
      </c>
      <c r="L4" s="93">
        <f>IF(linkedPage!L4=0,"",linkedPage!L4)</f>
        <v>10</v>
      </c>
      <c r="M4" s="57" t="str">
        <f>IF(linkedPage!M4=0,"",linkedPage!M4)</f>
        <v/>
      </c>
      <c r="N4" t="str">
        <f>IF(linkedPage!N4=0,"",linkedPage!N4)</f>
        <v/>
      </c>
      <c r="O4" s="57" t="str">
        <f>linkedPage!T4</f>
        <v>- changes to the tables, risk scores, etc must be made in 'FMECA Master v3.xlsx'</v>
      </c>
      <c r="P4" s="57"/>
    </row>
    <row r="5" spans="2:19" s="57" customFormat="1" x14ac:dyDescent="0.25">
      <c r="B5" s="93">
        <f>IF(linkedPage!B5=0,"",linkedPage!B5)</f>
        <v>10</v>
      </c>
      <c r="C5" s="47" t="str">
        <f>IF(linkedPage!C5=0,"",linkedPage!C5)</f>
        <v>Low</v>
      </c>
      <c r="D5" s="47" t="str">
        <f>IF(linkedPage!D5=0,"",linkedPage!D5)</f>
        <v>Med</v>
      </c>
      <c r="E5" s="47" t="str">
        <f>IF(linkedPage!E5=0,"",linkedPage!E5)</f>
        <v>Med</v>
      </c>
      <c r="F5" s="47" t="str">
        <f>IF(linkedPage!F5=0,"",linkedPage!F5)</f>
        <v>Med</v>
      </c>
      <c r="G5" s="47" t="str">
        <f>IF(linkedPage!G5=0,"",linkedPage!G5)</f>
        <v>Med</v>
      </c>
      <c r="H5" s="47" t="str">
        <f>IF(linkedPage!H5=0,"",linkedPage!H5)</f>
        <v>High</v>
      </c>
      <c r="I5" s="47" t="str">
        <f>IF(linkedPage!I5=0,"",linkedPage!I5)</f>
        <v>High</v>
      </c>
      <c r="J5" s="47" t="str">
        <f>IF(linkedPage!J5=0,"",linkedPage!J5)</f>
        <v>High</v>
      </c>
      <c r="K5" s="47" t="str">
        <f>IF(linkedPage!K5=0,"",linkedPage!K5)</f>
        <v>High</v>
      </c>
      <c r="L5" s="47" t="str">
        <f>IF(linkedPage!L5=0,"",linkedPage!L5)</f>
        <v>High</v>
      </c>
      <c r="M5" s="57" t="str">
        <f>IF(linkedPage!M5=0,"",linkedPage!M5)</f>
        <v/>
      </c>
      <c r="N5" t="str">
        <f>IF(linkedPage!N5=0,"",linkedPage!N5)</f>
        <v/>
      </c>
      <c r="O5" s="57" t="str">
        <f>IF(linkedPage!O5=0,"",linkedPage!O5)</f>
        <v/>
      </c>
    </row>
    <row r="6" spans="2:19" s="57" customFormat="1" ht="16.5" x14ac:dyDescent="0.35">
      <c r="B6" s="93">
        <f>IF(linkedPage!B6=0,"",linkedPage!B6)</f>
        <v>9</v>
      </c>
      <c r="C6" s="47" t="str">
        <f>IF(linkedPage!C6=0,"",linkedPage!C6)</f>
        <v>Low</v>
      </c>
      <c r="D6" s="47" t="str">
        <f>IF(linkedPage!D6=0,"",linkedPage!D6)</f>
        <v>Low</v>
      </c>
      <c r="E6" s="47" t="str">
        <f>IF(linkedPage!E6=0,"",linkedPage!E6)</f>
        <v>Med</v>
      </c>
      <c r="F6" s="47" t="str">
        <f>IF(linkedPage!F6=0,"",linkedPage!F6)</f>
        <v>Med</v>
      </c>
      <c r="G6" s="47" t="str">
        <f>IF(linkedPage!G6=0,"",linkedPage!G6)</f>
        <v>Med</v>
      </c>
      <c r="H6" s="47" t="str">
        <f>IF(linkedPage!H6=0,"",linkedPage!H6)</f>
        <v>Med</v>
      </c>
      <c r="I6" s="47" t="str">
        <f>IF(linkedPage!I6=0,"",linkedPage!I6)</f>
        <v>High</v>
      </c>
      <c r="J6" s="47" t="str">
        <f>IF(linkedPage!J6=0,"",linkedPage!J6)</f>
        <v>High</v>
      </c>
      <c r="K6" s="47" t="str">
        <f>IF(linkedPage!K6=0,"",linkedPage!K6)</f>
        <v>High</v>
      </c>
      <c r="L6" s="47" t="str">
        <f>IF(linkedPage!L6=0,"",linkedPage!L6)</f>
        <v>High</v>
      </c>
      <c r="M6" s="80" t="str">
        <f>IF(linkedPage!M6=0,"",linkedPage!M6)</f>
        <v>low &lt;=</v>
      </c>
      <c r="N6" s="43">
        <f>IF(linkedPage!N6=0,"",linkedPage!N6)</f>
        <v>11</v>
      </c>
      <c r="O6" s="57" t="str">
        <f>IF(linkedPage!O6=0,"",linkedPage!O6)</f>
        <v/>
      </c>
    </row>
    <row r="7" spans="2:19" s="57" customFormat="1" ht="16.5" x14ac:dyDescent="0.35">
      <c r="B7" s="93">
        <f>IF(linkedPage!B7=0,"",linkedPage!B7)</f>
        <v>8</v>
      </c>
      <c r="C7" s="47" t="str">
        <f>IF(linkedPage!C7=0,"",linkedPage!C7)</f>
        <v>Low</v>
      </c>
      <c r="D7" s="47" t="str">
        <f>IF(linkedPage!D7=0,"",linkedPage!D7)</f>
        <v>Low</v>
      </c>
      <c r="E7" s="47" t="str">
        <f>IF(linkedPage!E7=0,"",linkedPage!E7)</f>
        <v>Low</v>
      </c>
      <c r="F7" s="47" t="str">
        <f>IF(linkedPage!F7=0,"",linkedPage!F7)</f>
        <v>Med</v>
      </c>
      <c r="G7" s="47" t="str">
        <f>IF(linkedPage!G7=0,"",linkedPage!G7)</f>
        <v>Med</v>
      </c>
      <c r="H7" s="47" t="str">
        <f>IF(linkedPage!H7=0,"",linkedPage!H7)</f>
        <v>Med</v>
      </c>
      <c r="I7" s="47" t="str">
        <f>IF(linkedPage!I7=0,"",linkedPage!I7)</f>
        <v>Med</v>
      </c>
      <c r="J7" s="47" t="str">
        <f>IF(linkedPage!J7=0,"",linkedPage!J7)</f>
        <v>High</v>
      </c>
      <c r="K7" s="47" t="str">
        <f>IF(linkedPage!K7=0,"",linkedPage!K7)</f>
        <v>High</v>
      </c>
      <c r="L7" s="47" t="str">
        <f>IF(linkedPage!L7=0,"",linkedPage!L7)</f>
        <v>High</v>
      </c>
      <c r="M7" s="80" t="str">
        <f>IF(linkedPage!M7=0,"",linkedPage!M7)</f>
        <v>high&gt;</v>
      </c>
      <c r="N7" s="43">
        <f>IF(linkedPage!N7=0,"",linkedPage!N7)</f>
        <v>15</v>
      </c>
      <c r="O7" s="57" t="str">
        <f>IF(linkedPage!O7=0,"",linkedPage!O7)</f>
        <v/>
      </c>
    </row>
    <row r="8" spans="2:19" s="57" customFormat="1" x14ac:dyDescent="0.25">
      <c r="B8" s="93">
        <f>IF(linkedPage!B8=0,"",linkedPage!B8)</f>
        <v>7</v>
      </c>
      <c r="C8" s="47" t="str">
        <f>IF(linkedPage!C8=0,"",linkedPage!C8)</f>
        <v>Low</v>
      </c>
      <c r="D8" s="47" t="str">
        <f>IF(linkedPage!D8=0,"",linkedPage!D8)</f>
        <v>Low</v>
      </c>
      <c r="E8" s="47" t="str">
        <f>IF(linkedPage!E8=0,"",linkedPage!E8)</f>
        <v>Low</v>
      </c>
      <c r="F8" s="47" t="str">
        <f>IF(linkedPage!F8=0,"",linkedPage!F8)</f>
        <v>Low</v>
      </c>
      <c r="G8" s="47" t="str">
        <f>IF(linkedPage!G8=0,"",linkedPage!G8)</f>
        <v>Med</v>
      </c>
      <c r="H8" s="47" t="str">
        <f>IF(linkedPage!H8=0,"",linkedPage!H8)</f>
        <v>Med</v>
      </c>
      <c r="I8" s="47" t="str">
        <f>IF(linkedPage!I8=0,"",linkedPage!I8)</f>
        <v>Med</v>
      </c>
      <c r="J8" s="47" t="str">
        <f>IF(linkedPage!J8=0,"",linkedPage!J8)</f>
        <v>Med</v>
      </c>
      <c r="K8" s="47" t="str">
        <f>IF(linkedPage!K8=0,"",linkedPage!K8)</f>
        <v>High</v>
      </c>
      <c r="L8" s="47" t="str">
        <f>IF(linkedPage!L8=0,"",linkedPage!L8)</f>
        <v>High</v>
      </c>
      <c r="M8" s="57" t="str">
        <f>IF(linkedPage!M8=0,"",linkedPage!M8)</f>
        <v/>
      </c>
      <c r="N8" t="str">
        <f>IF(linkedPage!N8=0,"",linkedPage!N8)</f>
        <v/>
      </c>
      <c r="O8" s="57" t="str">
        <f>IF(linkedPage!O8=0,"",linkedPage!O8)</f>
        <v/>
      </c>
    </row>
    <row r="9" spans="2:19" s="57" customFormat="1" x14ac:dyDescent="0.25">
      <c r="B9" s="93">
        <f>IF(linkedPage!B9=0,"",linkedPage!B9)</f>
        <v>6</v>
      </c>
      <c r="C9" s="47" t="str">
        <f>IF(linkedPage!C9=0,"",linkedPage!C9)</f>
        <v>Low</v>
      </c>
      <c r="D9" s="47" t="str">
        <f>IF(linkedPage!D9=0,"",linkedPage!D9)</f>
        <v>Low</v>
      </c>
      <c r="E9" s="47" t="str">
        <f>IF(linkedPage!E9=0,"",linkedPage!E9)</f>
        <v>Low</v>
      </c>
      <c r="F9" s="47" t="str">
        <f>IF(linkedPage!F9=0,"",linkedPage!F9)</f>
        <v>Low</v>
      </c>
      <c r="G9" s="47" t="str">
        <f>IF(linkedPage!G9=0,"",linkedPage!G9)</f>
        <v>Low</v>
      </c>
      <c r="H9" s="47" t="str">
        <f>IF(linkedPage!H9=0,"",linkedPage!H9)</f>
        <v>Med</v>
      </c>
      <c r="I9" s="47" t="str">
        <f>IF(linkedPage!I9=0,"",linkedPage!I9)</f>
        <v>Med</v>
      </c>
      <c r="J9" s="47" t="str">
        <f>IF(linkedPage!J9=0,"",linkedPage!J9)</f>
        <v>Med</v>
      </c>
      <c r="K9" s="47" t="str">
        <f>IF(linkedPage!K9=0,"",linkedPage!K9)</f>
        <v>Med</v>
      </c>
      <c r="L9" s="47" t="str">
        <f>IF(linkedPage!L9=0,"",linkedPage!L9)</f>
        <v>High</v>
      </c>
      <c r="M9" s="57" t="str">
        <f>IF(linkedPage!M9=0,"",linkedPage!M9)</f>
        <v/>
      </c>
      <c r="N9" t="str">
        <f>IF(linkedPage!N9=0,"",linkedPage!N9)</f>
        <v/>
      </c>
      <c r="O9" s="57" t="str">
        <f>IF(linkedPage!O9=0,"",linkedPage!O9)</f>
        <v/>
      </c>
    </row>
    <row r="10" spans="2:19" s="57" customFormat="1" x14ac:dyDescent="0.25">
      <c r="B10" s="93">
        <f>IF(linkedPage!B10=0,"",linkedPage!B10)</f>
        <v>5</v>
      </c>
      <c r="C10" s="47" t="str">
        <f>IF(linkedPage!C10=0,"",linkedPage!C10)</f>
        <v>Low</v>
      </c>
      <c r="D10" s="47" t="str">
        <f>IF(linkedPage!D10=0,"",linkedPage!D10)</f>
        <v>Low</v>
      </c>
      <c r="E10" s="47" t="str">
        <f>IF(linkedPage!E10=0,"",linkedPage!E10)</f>
        <v>Low</v>
      </c>
      <c r="F10" s="47" t="str">
        <f>IF(linkedPage!F10=0,"",linkedPage!F10)</f>
        <v>Low</v>
      </c>
      <c r="G10" s="47" t="str">
        <f>IF(linkedPage!G10=0,"",linkedPage!G10)</f>
        <v>Low</v>
      </c>
      <c r="H10" s="47" t="str">
        <f>IF(linkedPage!H10=0,"",linkedPage!H10)</f>
        <v>Low</v>
      </c>
      <c r="I10" s="47" t="str">
        <f>IF(linkedPage!I10=0,"",linkedPage!I10)</f>
        <v>Med</v>
      </c>
      <c r="J10" s="47" t="str">
        <f>IF(linkedPage!J10=0,"",linkedPage!J10)</f>
        <v>Med</v>
      </c>
      <c r="K10" s="47" t="str">
        <f>IF(linkedPage!K10=0,"",linkedPage!K10)</f>
        <v>Med</v>
      </c>
      <c r="L10" s="47" t="str">
        <f>IF(linkedPage!L10=0,"",linkedPage!L10)</f>
        <v>Med</v>
      </c>
      <c r="M10" s="57" t="str">
        <f>IF(linkedPage!M10=0,"",linkedPage!M10)</f>
        <v/>
      </c>
      <c r="N10" s="57" t="str">
        <f>IF(linkedPage!N10=0,"",linkedPage!N10)</f>
        <v/>
      </c>
      <c r="O10" s="57" t="str">
        <f>IF(linkedPage!O10=0,"",linkedPage!O10)</f>
        <v/>
      </c>
    </row>
    <row r="11" spans="2:19" s="57" customFormat="1" x14ac:dyDescent="0.25">
      <c r="B11" s="93">
        <f>IF(linkedPage!B11=0,"",linkedPage!B11)</f>
        <v>4</v>
      </c>
      <c r="C11" s="47" t="str">
        <f>IF(linkedPage!C11=0,"",linkedPage!C11)</f>
        <v>Low</v>
      </c>
      <c r="D11" s="47" t="str">
        <f>IF(linkedPage!D11=0,"",linkedPage!D11)</f>
        <v>Low</v>
      </c>
      <c r="E11" s="47" t="str">
        <f>IF(linkedPage!E11=0,"",linkedPage!E11)</f>
        <v>Low</v>
      </c>
      <c r="F11" s="47" t="str">
        <f>IF(linkedPage!F11=0,"",linkedPage!F11)</f>
        <v>Low</v>
      </c>
      <c r="G11" s="47" t="str">
        <f>IF(linkedPage!G11=0,"",linkedPage!G11)</f>
        <v>Low</v>
      </c>
      <c r="H11" s="47" t="str">
        <f>IF(linkedPage!H11=0,"",linkedPage!H11)</f>
        <v>Low</v>
      </c>
      <c r="I11" s="47" t="str">
        <f>IF(linkedPage!I11=0,"",linkedPage!I11)</f>
        <v>Low</v>
      </c>
      <c r="J11" s="47" t="str">
        <f>IF(linkedPage!J11=0,"",linkedPage!J11)</f>
        <v>Med</v>
      </c>
      <c r="K11" s="47" t="str">
        <f>IF(linkedPage!K11=0,"",linkedPage!K11)</f>
        <v>Med</v>
      </c>
      <c r="L11" s="47" t="str">
        <f>IF(linkedPage!L11=0,"",linkedPage!L11)</f>
        <v>Med</v>
      </c>
      <c r="M11" s="57" t="str">
        <f>IF(linkedPage!M11=0,"",linkedPage!M11)</f>
        <v/>
      </c>
      <c r="N11" s="77" t="str">
        <f>IF(linkedPage!N11=0,"",linkedPage!N11)</f>
        <v>Low</v>
      </c>
      <c r="O11" s="79" t="str">
        <f>IF(linkedPage!O11=0,"",linkedPage!O11)</f>
        <v>Tolerable, no engineer action required</v>
      </c>
    </row>
    <row r="12" spans="2:19" s="57" customFormat="1" x14ac:dyDescent="0.25">
      <c r="B12" s="93">
        <f>IF(linkedPage!B12=0,"",linkedPage!B12)</f>
        <v>3</v>
      </c>
      <c r="C12" s="47" t="str">
        <f>IF(linkedPage!C12=0,"",linkedPage!C12)</f>
        <v>Low</v>
      </c>
      <c r="D12" s="47" t="str">
        <f>IF(linkedPage!D12=0,"",linkedPage!D12)</f>
        <v>Low</v>
      </c>
      <c r="E12" s="47" t="str">
        <f>IF(linkedPage!E12=0,"",linkedPage!E12)</f>
        <v>Low</v>
      </c>
      <c r="F12" s="47" t="str">
        <f>IF(linkedPage!F12=0,"",linkedPage!F12)</f>
        <v>Low</v>
      </c>
      <c r="G12" s="47" t="str">
        <f>IF(linkedPage!G12=0,"",linkedPage!G12)</f>
        <v>Low</v>
      </c>
      <c r="H12" s="47" t="str">
        <f>IF(linkedPage!H12=0,"",linkedPage!H12)</f>
        <v>Low</v>
      </c>
      <c r="I12" s="47" t="str">
        <f>IF(linkedPage!I12=0,"",linkedPage!I12)</f>
        <v>Low</v>
      </c>
      <c r="J12" s="47" t="str">
        <f>IF(linkedPage!J12=0,"",linkedPage!J12)</f>
        <v>Low</v>
      </c>
      <c r="K12" s="47" t="str">
        <f>IF(linkedPage!K12=0,"",linkedPage!K12)</f>
        <v>Med</v>
      </c>
      <c r="L12" s="47" t="str">
        <f>IF(linkedPage!L12=0,"",linkedPage!L12)</f>
        <v>Med</v>
      </c>
      <c r="M12" s="57" t="str">
        <f>IF(linkedPage!M12=0,"",linkedPage!M12)</f>
        <v/>
      </c>
      <c r="N12" s="75" t="str">
        <f>IF(linkedPage!N12=0,"",linkedPage!N12)</f>
        <v>Med</v>
      </c>
      <c r="O12" s="79" t="str">
        <f>IF(linkedPage!O12=0,"",linkedPage!O12)</f>
        <v>Undesirable, consider engineer actions to mitigate risk</v>
      </c>
    </row>
    <row r="13" spans="2:19" s="57" customFormat="1" x14ac:dyDescent="0.25">
      <c r="B13" s="93">
        <f>IF(linkedPage!B13=0,"",linkedPage!B13)</f>
        <v>2</v>
      </c>
      <c r="C13" s="47" t="str">
        <f>IF(linkedPage!C13=0,"",linkedPage!C13)</f>
        <v>Low</v>
      </c>
      <c r="D13" s="47" t="str">
        <f>IF(linkedPage!D13=0,"",linkedPage!D13)</f>
        <v>Low</v>
      </c>
      <c r="E13" s="47" t="str">
        <f>IF(linkedPage!E13=0,"",linkedPage!E13)</f>
        <v>Low</v>
      </c>
      <c r="F13" s="47" t="str">
        <f>IF(linkedPage!F13=0,"",linkedPage!F13)</f>
        <v>Low</v>
      </c>
      <c r="G13" s="47" t="str">
        <f>IF(linkedPage!G13=0,"",linkedPage!G13)</f>
        <v>Low</v>
      </c>
      <c r="H13" s="47" t="str">
        <f>IF(linkedPage!H13=0,"",linkedPage!H13)</f>
        <v>Low</v>
      </c>
      <c r="I13" s="47" t="str">
        <f>IF(linkedPage!I13=0,"",linkedPage!I13)</f>
        <v>Low</v>
      </c>
      <c r="J13" s="47" t="str">
        <f>IF(linkedPage!J13=0,"",linkedPage!J13)</f>
        <v>Low</v>
      </c>
      <c r="K13" s="47" t="str">
        <f>IF(linkedPage!K13=0,"",linkedPage!K13)</f>
        <v>Low</v>
      </c>
      <c r="L13" s="47" t="str">
        <f>IF(linkedPage!L13=0,"",linkedPage!L13)</f>
        <v>Med</v>
      </c>
      <c r="M13" s="57" t="str">
        <f>IF(linkedPage!M13=0,"",linkedPage!M13)</f>
        <v/>
      </c>
      <c r="N13" s="78" t="str">
        <f>IF(linkedPage!N13=0,"",linkedPage!N13)</f>
        <v>High</v>
      </c>
      <c r="O13" s="79" t="str">
        <f>IF(linkedPage!O13=0,"",linkedPage!O13)</f>
        <v>Intolerable, engineering action required</v>
      </c>
    </row>
    <row r="14" spans="2:19" s="57" customFormat="1" x14ac:dyDescent="0.25">
      <c r="B14" s="93">
        <f>IF(linkedPage!B14=0,"",linkedPage!B14)</f>
        <v>1</v>
      </c>
      <c r="C14" s="47" t="str">
        <f>IF(linkedPage!C14=0,"",linkedPage!C14)</f>
        <v>Low</v>
      </c>
      <c r="D14" s="47" t="str">
        <f>IF(linkedPage!D14=0,"",linkedPage!D14)</f>
        <v>Low</v>
      </c>
      <c r="E14" s="47" t="str">
        <f>IF(linkedPage!E14=0,"",linkedPage!E14)</f>
        <v>Low</v>
      </c>
      <c r="F14" s="47" t="str">
        <f>IF(linkedPage!F14=0,"",linkedPage!F14)</f>
        <v>Low</v>
      </c>
      <c r="G14" s="47" t="str">
        <f>IF(linkedPage!G14=0,"",linkedPage!G14)</f>
        <v>Low</v>
      </c>
      <c r="H14" s="47" t="str">
        <f>IF(linkedPage!H14=0,"",linkedPage!H14)</f>
        <v>Low</v>
      </c>
      <c r="I14" s="47" t="str">
        <f>IF(linkedPage!I14=0,"",linkedPage!I14)</f>
        <v>Low</v>
      </c>
      <c r="J14" s="47" t="str">
        <f>IF(linkedPage!J14=0,"",linkedPage!J14)</f>
        <v>Low</v>
      </c>
      <c r="K14" s="47" t="str">
        <f>IF(linkedPage!K14=0,"",linkedPage!K14)</f>
        <v>Low</v>
      </c>
      <c r="L14" s="47" t="str">
        <f>IF(linkedPage!L14=0,"",linkedPage!L14)</f>
        <v>Low</v>
      </c>
      <c r="M14" s="57" t="str">
        <f>IF(linkedPage!M14=0,"",linkedPage!M14)</f>
        <v/>
      </c>
      <c r="N14" t="str">
        <f>IF(linkedPage!N14=0,"",linkedPage!N14)</f>
        <v/>
      </c>
      <c r="O14" s="57" t="str">
        <f>IF(linkedPage!O14=0,"",linkedPage!O14)</f>
        <v/>
      </c>
    </row>
    <row r="16" spans="2:19" ht="19.5" thickBot="1" x14ac:dyDescent="0.35">
      <c r="B16" s="109" t="str">
        <f>IF(linkedPage!B16=0,"",linkedPage!B16)</f>
        <v>Occurrence</v>
      </c>
      <c r="C16" s="110"/>
      <c r="D16" s="110"/>
      <c r="E16" s="110"/>
      <c r="F16" s="110"/>
      <c r="H16" s="109" t="str">
        <f>IF(linkedPage!H16=0,"",linkedPage!H16)</f>
        <v>Severity</v>
      </c>
      <c r="I16" s="110"/>
      <c r="J16" s="110"/>
      <c r="K16" s="110"/>
      <c r="L16" s="110"/>
      <c r="M16" s="110"/>
      <c r="N16" s="110"/>
      <c r="O16" s="110"/>
      <c r="P16" s="110"/>
      <c r="Q16" s="110"/>
      <c r="R16" s="89"/>
      <c r="S16" s="89"/>
    </row>
    <row r="17" spans="1:23" ht="57" thickBot="1" x14ac:dyDescent="0.35">
      <c r="B17" s="111" t="str">
        <f>IF(linkedPage!B17=0,"",linkedPage!B17)</f>
        <v>Rating</v>
      </c>
      <c r="C17" s="153" t="str">
        <f>IF(linkedPage!C17=0,"",linkedPage!C17)</f>
        <v>Occurrence</v>
      </c>
      <c r="D17" s="154" t="str">
        <f>IF(linkedPage!D17=0,"",linkedPage!D17)</f>
        <v/>
      </c>
      <c r="E17" s="111" t="str">
        <f>IF(linkedPage!E17=0,"",linkedPage!E17)</f>
        <v>Annual Failure Rate</v>
      </c>
      <c r="F17" s="112" t="str">
        <f>IF(linkedPage!F17=0,"",linkedPage!F17)</f>
        <v>Return Period [years]</v>
      </c>
      <c r="G17" s="71"/>
      <c r="H17" s="113" t="str">
        <f>IF(linkedPage!H17=0,"",linkedPage!H17)</f>
        <v>Rating</v>
      </c>
      <c r="I17" s="114" t="str">
        <f>IF(linkedPage!I17=0,"",linkedPage!I17)</f>
        <v>Severity</v>
      </c>
      <c r="J17" s="159" t="str">
        <f>IF(linkedPage!J17=0,"",linkedPage!J17)</f>
        <v>Human Safety</v>
      </c>
      <c r="K17" s="152" t="str">
        <f>IF(linkedPage!K17=0,"",linkedPage!K17)</f>
        <v/>
      </c>
      <c r="L17" s="159" t="str">
        <f>IF(linkedPage!L17=0,"",linkedPage!L17)</f>
        <v>Environment</v>
      </c>
      <c r="M17" s="160" t="str">
        <f>IF(linkedPage!M17=0,"",linkedPage!M17)</f>
        <v/>
      </c>
      <c r="N17" s="151" t="str">
        <f>IF(linkedPage!N17=0,"",linkedPage!N17)</f>
        <v>WEC Operation</v>
      </c>
      <c r="O17" s="152" t="str">
        <f>IF(linkedPage!O17=0,"",linkedPage!O17)</f>
        <v/>
      </c>
      <c r="P17" s="155" t="str">
        <f>IF(linkedPage!P17=0,"",linkedPage!P17)</f>
        <v xml:space="preserve">Assets </v>
      </c>
      <c r="Q17" s="156" t="str">
        <f>IF(linkedPage!Q17=0,"",linkedPage!Q17)</f>
        <v/>
      </c>
      <c r="R17" s="90"/>
      <c r="S17" s="89"/>
    </row>
    <row r="18" spans="1:23" ht="42.75" customHeight="1" x14ac:dyDescent="0.25">
      <c r="A18" s="57"/>
      <c r="B18" s="74">
        <f>IF(linkedPage!B18=0,"",linkedPage!B18)</f>
        <v>1</v>
      </c>
      <c r="C18" s="163" t="str">
        <f>IF(linkedPage!C18=0,"",linkedPage!C18)</f>
        <v>Exceptionally unlikely to occur</v>
      </c>
      <c r="D18" s="164" t="str">
        <f>IF(linkedPage!D18=0,"",linkedPage!D18)</f>
        <v/>
      </c>
      <c r="E18" s="94">
        <f>IF(linkedPage!E18=0,"",linkedPage!E18)</f>
        <v>1.0000000000000001E-5</v>
      </c>
      <c r="F18" s="106">
        <f>IF(linkedPage!F18=0,"",linkedPage!F18)</f>
        <v>100000</v>
      </c>
      <c r="G18" s="71"/>
      <c r="H18" s="88">
        <f>IF(linkedPage!H18=0,"",linkedPage!H18)</f>
        <v>1</v>
      </c>
      <c r="I18" s="86" t="str">
        <f>IF(linkedPage!I18=0,"",linkedPage!I18)</f>
        <v>Insignificant</v>
      </c>
      <c r="J18" s="139" t="str">
        <f>IF(linkedPage!J18=0,"",linkedPage!J18)</f>
        <v>Negligible injury, effect on health (e.g. band aid)</v>
      </c>
      <c r="K18" s="158" t="str">
        <f>IF(linkedPage!K18=0,"",linkedPage!K18)</f>
        <v/>
      </c>
      <c r="L18" s="139" t="str">
        <f>IF(linkedPage!L18=0,"",linkedPage!L18)</f>
        <v>Negligible pollution or no effect on environment</v>
      </c>
      <c r="M18" s="140" t="str">
        <f>IF(linkedPage!M18=0,"",linkedPage!M18)</f>
        <v/>
      </c>
      <c r="N18" s="157" t="str">
        <f>IF(linkedPage!N18=0,"",linkedPage!N18)</f>
        <v>Negligible effect on performance</v>
      </c>
      <c r="O18" s="158" t="str">
        <f>IF(linkedPage!O18=0,"",linkedPage!O18)</f>
        <v/>
      </c>
      <c r="P18" s="139" t="str">
        <f>IF(linkedPage!P18=0,"",linkedPage!P18)</f>
        <v>Negligible</v>
      </c>
      <c r="Q18" s="140" t="str">
        <f>IF(linkedPage!Q18=0,"",linkedPage!Q18)</f>
        <v/>
      </c>
      <c r="R18" s="91"/>
      <c r="S18" s="89"/>
      <c r="U18" s="57"/>
    </row>
    <row r="19" spans="1:23" ht="42.75" customHeight="1" x14ac:dyDescent="0.25">
      <c r="A19" s="57"/>
      <c r="B19" s="72">
        <f>IF(linkedPage!B19=0,"",linkedPage!B19)</f>
        <v>2</v>
      </c>
      <c r="C19" s="145" t="str">
        <f>IF(linkedPage!C19=0,"",linkedPage!C19)</f>
        <v/>
      </c>
      <c r="D19" s="146" t="str">
        <f>IF(linkedPage!D19=0,"",linkedPage!D19)</f>
        <v/>
      </c>
      <c r="E19" s="95">
        <f>IF(linkedPage!E19=0,"",linkedPage!E19)</f>
        <v>3.1622776601683789E-5</v>
      </c>
      <c r="F19" s="107">
        <f>IF(linkedPage!F19=0,"",linkedPage!F19)</f>
        <v>31600</v>
      </c>
      <c r="G19" s="71"/>
      <c r="H19" s="72">
        <f>IF(linkedPage!H19=0,"",linkedPage!H19)</f>
        <v>2</v>
      </c>
      <c r="I19" s="87" t="str">
        <f>IF(linkedPage!I19=0,"",linkedPage!I19)</f>
        <v/>
      </c>
      <c r="J19" s="141" t="str">
        <f>IF(linkedPage!J19=0,"",linkedPage!J19)</f>
        <v/>
      </c>
      <c r="K19" s="136" t="str">
        <f>IF(linkedPage!K19=0,"",linkedPage!K19)</f>
        <v/>
      </c>
      <c r="L19" s="141" t="str">
        <f>IF(linkedPage!L19=0,"",linkedPage!L19)</f>
        <v/>
      </c>
      <c r="M19" s="142" t="str">
        <f>IF(linkedPage!M19=0,"",linkedPage!M19)</f>
        <v/>
      </c>
      <c r="N19" s="135" t="str">
        <f>IF(linkedPage!N19=0,"",linkedPage!N19)</f>
        <v/>
      </c>
      <c r="O19" s="136" t="str">
        <f>IF(linkedPage!O19=0,"",linkedPage!O19)</f>
        <v/>
      </c>
      <c r="P19" s="141" t="str">
        <f>IF(linkedPage!P19=0,"",linkedPage!P19)</f>
        <v>[1.5k USD]</v>
      </c>
      <c r="Q19" s="142" t="str">
        <f>IF(linkedPage!Q19=0,"",linkedPage!Q19)</f>
        <v/>
      </c>
      <c r="R19" s="91"/>
      <c r="S19" s="89"/>
    </row>
    <row r="20" spans="1:23" ht="42.75" customHeight="1" x14ac:dyDescent="0.25">
      <c r="A20" s="57"/>
      <c r="B20" s="72">
        <f>IF(linkedPage!B20=0,"",linkedPage!B20)</f>
        <v>3</v>
      </c>
      <c r="C20" s="145" t="str">
        <f>IF(linkedPage!C20=0,"",linkedPage!C20)</f>
        <v>Extremely unlikely to occur</v>
      </c>
      <c r="D20" s="146" t="str">
        <f>IF(linkedPage!D20=0,"",linkedPage!D20)</f>
        <v/>
      </c>
      <c r="E20" s="96">
        <f>IF(linkedPage!E20=0,"",linkedPage!E20)</f>
        <v>1E-4</v>
      </c>
      <c r="F20" s="107">
        <f>IF(linkedPage!F20=0,"",linkedPage!F20)</f>
        <v>10000</v>
      </c>
      <c r="G20" s="71"/>
      <c r="H20" s="72">
        <f>IF(linkedPage!H20=0,"",linkedPage!H20)</f>
        <v>3</v>
      </c>
      <c r="I20" s="87" t="str">
        <f>IF(linkedPage!I20=0,"",linkedPage!I20)</f>
        <v>Minor</v>
      </c>
      <c r="J20" s="141" t="str">
        <f>IF(linkedPage!J20=0,"",linkedPage!J20)</f>
        <v>Minor injuries, health effects (e.g. stitches)</v>
      </c>
      <c r="K20" s="136" t="str">
        <f>IF(linkedPage!K20=0,"",linkedPage!K20)</f>
        <v/>
      </c>
      <c r="L20" s="141" t="str">
        <f>IF(linkedPage!L20=0,"",linkedPage!L20)</f>
        <v>Minor pollution / slight effect on environment (min disruption on marine life)</v>
      </c>
      <c r="M20" s="142" t="str">
        <f>IF(linkedPage!M20=0,"",linkedPage!M20)</f>
        <v/>
      </c>
      <c r="N20" s="135" t="str">
        <f>IF(linkedPage!N20=0,"",linkedPage!N20)</f>
        <v>Minor system degradation</v>
      </c>
      <c r="O20" s="136" t="str">
        <f>IF(linkedPage!O20=0,"",linkedPage!O20)</f>
        <v/>
      </c>
      <c r="P20" s="141" t="str">
        <f>IF(linkedPage!P20=0,"",linkedPage!P20)</f>
        <v>Repairable in-situ, at next maintenance interval 
[3k USD]</v>
      </c>
      <c r="Q20" s="142" t="str">
        <f>IF(linkedPage!Q20=0,"",linkedPage!Q20)</f>
        <v/>
      </c>
      <c r="R20" s="91"/>
      <c r="S20" s="89"/>
      <c r="U20" s="57"/>
    </row>
    <row r="21" spans="1:23" ht="42.75" customHeight="1" x14ac:dyDescent="0.25">
      <c r="A21" s="57"/>
      <c r="B21" s="72">
        <f>IF(linkedPage!B21=0,"",linkedPage!B21)</f>
        <v>4</v>
      </c>
      <c r="C21" s="145" t="str">
        <f>IF(linkedPage!C21=0,"",linkedPage!C21)</f>
        <v/>
      </c>
      <c r="D21" s="146" t="str">
        <f>IF(linkedPage!D21=0,"",linkedPage!D21)</f>
        <v/>
      </c>
      <c r="E21" s="96">
        <f>IF(linkedPage!E21=0,"",linkedPage!E21)</f>
        <v>3.1622776601683789E-4</v>
      </c>
      <c r="F21" s="107">
        <f>IF(linkedPage!F21=0,"",linkedPage!F21)</f>
        <v>3160</v>
      </c>
      <c r="G21" s="71"/>
      <c r="H21" s="72">
        <f>IF(linkedPage!H21=0,"",linkedPage!H21)</f>
        <v>4</v>
      </c>
      <c r="I21" s="87" t="str">
        <f>IF(linkedPage!I21=0,"",linkedPage!I21)</f>
        <v/>
      </c>
      <c r="J21" s="141" t="str">
        <f>IF(linkedPage!J21=0,"",linkedPage!J21)</f>
        <v>Moderate injuries and/or health effects (e.g. broken bone)</v>
      </c>
      <c r="K21" s="136" t="str">
        <f>IF(linkedPage!K21=0,"",linkedPage!K21)</f>
        <v/>
      </c>
      <c r="L21" s="141" t="str">
        <f>IF(linkedPage!L21=0,"",linkedPage!L21)</f>
        <v/>
      </c>
      <c r="M21" s="142" t="str">
        <f>IF(linkedPage!M21=0,"",linkedPage!M21)</f>
        <v/>
      </c>
      <c r="N21" s="135" t="str">
        <f>IF(linkedPage!N21=0,"",linkedPage!N21)</f>
        <v>Moderate system degradation (e.g. loss of function, repairable in-situ)</v>
      </c>
      <c r="O21" s="136" t="str">
        <f>IF(linkedPage!O21=0,"",linkedPage!O21)</f>
        <v/>
      </c>
      <c r="P21" s="141" t="str">
        <f>IF(linkedPage!P21=0,"",linkedPage!P21)</f>
        <v>Repairable in-situ, outside maintenance interval 
(1 day) [5k USD]</v>
      </c>
      <c r="Q21" s="142" t="str">
        <f>IF(linkedPage!Q21=0,"",linkedPage!Q21)</f>
        <v/>
      </c>
      <c r="R21" s="91"/>
      <c r="S21" s="89"/>
      <c r="U21" s="57"/>
    </row>
    <row r="22" spans="1:23" ht="42.75" customHeight="1" x14ac:dyDescent="0.25">
      <c r="A22" s="57"/>
      <c r="B22" s="72">
        <f>IF(linkedPage!B22=0,"",linkedPage!B22)</f>
        <v>5</v>
      </c>
      <c r="C22" s="145" t="str">
        <f>IF(linkedPage!C22=0,"",linkedPage!C22)</f>
        <v>Very unlikely to occur</v>
      </c>
      <c r="D22" s="146" t="str">
        <f>IF(linkedPage!D22=0,"",linkedPage!D22)</f>
        <v/>
      </c>
      <c r="E22" s="97">
        <f>IF(linkedPage!E22=0,"",linkedPage!E22)</f>
        <v>1E-3</v>
      </c>
      <c r="F22" s="107">
        <f>IF(linkedPage!F22=0,"",linkedPage!F22)</f>
        <v>1000</v>
      </c>
      <c r="G22" s="71"/>
      <c r="H22" s="72">
        <f>IF(linkedPage!H22=0,"",linkedPage!H22)</f>
        <v>5</v>
      </c>
      <c r="I22" s="87" t="str">
        <f>IF(linkedPage!I22=0,"",linkedPage!I22)</f>
        <v>Major</v>
      </c>
      <c r="J22" s="141" t="str">
        <f>IF(linkedPage!J22=0,"",linkedPage!J22)</f>
        <v/>
      </c>
      <c r="K22" s="136" t="str">
        <f>IF(linkedPage!K22=0,"",linkedPage!K22)</f>
        <v/>
      </c>
      <c r="L22" s="141" t="str">
        <f>IF(linkedPage!L22=0,"",linkedPage!L22)</f>
        <v>Limited levels of pollution, manageable / moderate effect on environment</v>
      </c>
      <c r="M22" s="142" t="str">
        <f>IF(linkedPage!M22=0,"",linkedPage!M22)</f>
        <v/>
      </c>
      <c r="N22" s="135" t="str">
        <f>IF(linkedPage!N22=0,"",linkedPage!N22)</f>
        <v/>
      </c>
      <c r="O22" s="136" t="str">
        <f>IF(linkedPage!O22=0,"",linkedPage!O22)</f>
        <v/>
      </c>
      <c r="P22" s="141" t="str">
        <f>IF(linkedPage!P22=0,"",linkedPage!P22)</f>
        <v>Repairable in-situ, outside maintenance interval 
(1 week) [15k USD]</v>
      </c>
      <c r="Q22" s="142" t="str">
        <f>IF(linkedPage!Q22=0,"",linkedPage!Q22)</f>
        <v/>
      </c>
      <c r="R22" s="91"/>
      <c r="S22" s="89"/>
      <c r="T22" s="57"/>
      <c r="U22" s="57"/>
    </row>
    <row r="23" spans="1:23" ht="42.75" customHeight="1" x14ac:dyDescent="0.25">
      <c r="A23" s="57"/>
      <c r="B23" s="72">
        <f>IF(linkedPage!B23=0,"",linkedPage!B23)</f>
        <v>6</v>
      </c>
      <c r="C23" s="145" t="str">
        <f>IF(linkedPage!C23=0,"",linkedPage!C23)</f>
        <v/>
      </c>
      <c r="D23" s="146" t="str">
        <f>IF(linkedPage!D23=0,"",linkedPage!D23)</f>
        <v/>
      </c>
      <c r="E23" s="97">
        <f>IF(linkedPage!E23=0,"",linkedPage!E23)</f>
        <v>3.162277660168379E-3</v>
      </c>
      <c r="F23" s="107">
        <f>IF(linkedPage!F23=0,"",linkedPage!F23)</f>
        <v>316</v>
      </c>
      <c r="G23" s="71"/>
      <c r="H23" s="72">
        <f>IF(linkedPage!H23=0,"",linkedPage!H23)</f>
        <v>6</v>
      </c>
      <c r="I23" s="87" t="str">
        <f>IF(linkedPage!I23=0,"",linkedPage!I23)</f>
        <v/>
      </c>
      <c r="J23" s="141" t="str">
        <f>IF(linkedPage!J23=0,"",linkedPage!J23)</f>
        <v/>
      </c>
      <c r="K23" s="136" t="str">
        <f>IF(linkedPage!K23=0,"",linkedPage!K23)</f>
        <v/>
      </c>
      <c r="L23" s="141" t="str">
        <f>IF(linkedPage!L23=0,"",linkedPage!L23)</f>
        <v/>
      </c>
      <c r="M23" s="142" t="str">
        <f>IF(linkedPage!M23=0,"",linkedPage!M23)</f>
        <v/>
      </c>
      <c r="N23" s="135" t="str">
        <f>IF(linkedPage!N23=0,"",linkedPage!N23)</f>
        <v>Major system degradation or loss of operation for 1 month</v>
      </c>
      <c r="O23" s="136" t="str">
        <f>IF(linkedPage!O23=0,"",linkedPage!O23)</f>
        <v/>
      </c>
      <c r="P23" s="141" t="str">
        <f>IF(linkedPage!P23=0,"",linkedPage!P23)</f>
        <v>[25k USD]</v>
      </c>
      <c r="Q23" s="142" t="str">
        <f>IF(linkedPage!Q23=0,"",linkedPage!Q23)</f>
        <v/>
      </c>
      <c r="R23" s="91"/>
      <c r="S23" s="91"/>
      <c r="T23" s="57"/>
      <c r="U23" s="57"/>
    </row>
    <row r="24" spans="1:23" ht="42.75" customHeight="1" x14ac:dyDescent="0.25">
      <c r="B24" s="72">
        <f>IF(linkedPage!B24=0,"",linkedPage!B24)</f>
        <v>7</v>
      </c>
      <c r="C24" s="145" t="str">
        <f>IF(linkedPage!C24=0,"",linkedPage!C24)</f>
        <v>Rarely expected to occur</v>
      </c>
      <c r="D24" s="146" t="str">
        <f>IF(linkedPage!D24=0,"",linkedPage!D24)</f>
        <v/>
      </c>
      <c r="E24" s="98">
        <f>IF(linkedPage!E24=0,"",linkedPage!E24)</f>
        <v>0.01</v>
      </c>
      <c r="F24" s="107">
        <f>IF(linkedPage!F24=0,"",linkedPage!F24)</f>
        <v>100</v>
      </c>
      <c r="G24" s="71"/>
      <c r="H24" s="72">
        <f>IF(linkedPage!H24=0,"",linkedPage!H24)</f>
        <v>7</v>
      </c>
      <c r="I24" s="87" t="str">
        <f>IF(linkedPage!I24=0,"",linkedPage!I24)</f>
        <v>Critical</v>
      </c>
      <c r="J24" s="141" t="str">
        <f>IF(linkedPage!J24=0,"",linkedPage!J24)</f>
        <v>Hospitalization (with full recovery)</v>
      </c>
      <c r="K24" s="136" t="str">
        <f>IF(linkedPage!K24=0,"",linkedPage!K24)</f>
        <v/>
      </c>
      <c r="L24" s="141" t="str">
        <f>IF(linkedPage!L24=0,"",linkedPage!L24)</f>
        <v>Moderate pollution (some clean-up costs) / Serious effect on environment</v>
      </c>
      <c r="M24" s="142" t="str">
        <f>IF(linkedPage!M24=0,"",linkedPage!M24)</f>
        <v/>
      </c>
      <c r="N24" s="135" t="str">
        <f>IF(linkedPage!N24=0,"",linkedPage!N24)</f>
        <v>Major system degradation or loss of operation for 3 months</v>
      </c>
      <c r="O24" s="136" t="str">
        <f>IF(linkedPage!O24=0,"",linkedPage!O24)</f>
        <v/>
      </c>
      <c r="P24" s="141" t="str">
        <f>IF(linkedPage!P24=0,"",linkedPage!P24)</f>
        <v>Dry dock required for repair
[50k USD]</v>
      </c>
      <c r="Q24" s="142" t="str">
        <f>IF(linkedPage!Q24=0,"",linkedPage!Q24)</f>
        <v/>
      </c>
      <c r="R24" s="91"/>
      <c r="S24" s="91"/>
      <c r="T24" s="57"/>
      <c r="U24" s="57"/>
    </row>
    <row r="25" spans="1:23" ht="42.75" customHeight="1" x14ac:dyDescent="0.25">
      <c r="B25" s="72">
        <f>IF(linkedPage!B25=0,"",linkedPage!B25)</f>
        <v>8</v>
      </c>
      <c r="C25" s="145" t="str">
        <f>IF(linkedPage!C25=0,"",linkedPage!C25)</f>
        <v/>
      </c>
      <c r="D25" s="146" t="str">
        <f>IF(linkedPage!D25=0,"",linkedPage!D25)</f>
        <v/>
      </c>
      <c r="E25" s="98">
        <f>IF(linkedPage!E25=0,"",linkedPage!E25)</f>
        <v>3.1622776601683791E-2</v>
      </c>
      <c r="F25" s="107">
        <f>IF(linkedPage!F25=0,"",linkedPage!F25)</f>
        <v>31.6</v>
      </c>
      <c r="G25" s="71"/>
      <c r="H25" s="72">
        <f>IF(linkedPage!H25=0,"",linkedPage!H25)</f>
        <v>8</v>
      </c>
      <c r="I25" s="87" t="str">
        <f>IF(linkedPage!I25=0,"",linkedPage!I25)</f>
        <v/>
      </c>
      <c r="J25" s="141" t="str">
        <f>IF(linkedPage!J25=0,"",linkedPage!J25)</f>
        <v/>
      </c>
      <c r="K25" s="136" t="str">
        <f>IF(linkedPage!K25=0,"",linkedPage!K25)</f>
        <v/>
      </c>
      <c r="L25" s="141" t="str">
        <f>IF(linkedPage!L25=0,"",linkedPage!L25)</f>
        <v/>
      </c>
      <c r="M25" s="142" t="str">
        <f>IF(linkedPage!M25=0,"",linkedPage!M25)</f>
        <v/>
      </c>
      <c r="N25" s="135" t="str">
        <f>IF(linkedPage!N25=0,"",linkedPage!N25)</f>
        <v>Critical system degradation or loss of operation for 6 months</v>
      </c>
      <c r="O25" s="136" t="str">
        <f>IF(linkedPage!O25=0,"",linkedPage!O25)</f>
        <v/>
      </c>
      <c r="P25" s="141" t="str">
        <f>IF(linkedPage!P25=0,"",linkedPage!P25)</f>
        <v>[150k USD]</v>
      </c>
      <c r="Q25" s="142" t="str">
        <f>IF(linkedPage!Q25=0,"",linkedPage!Q25)</f>
        <v/>
      </c>
      <c r="R25" s="91"/>
      <c r="S25" s="91"/>
      <c r="T25" s="57"/>
      <c r="U25" s="57"/>
    </row>
    <row r="26" spans="1:23" ht="42.75" customHeight="1" x14ac:dyDescent="0.25">
      <c r="B26" s="72">
        <f>IF(linkedPage!B26=0,"",linkedPage!B26)</f>
        <v>9</v>
      </c>
      <c r="C26" s="145" t="str">
        <f>IF(linkedPage!C26=0,"",linkedPage!C26)</f>
        <v>One or more during 20 yr lifetime</v>
      </c>
      <c r="D26" s="146" t="str">
        <f>IF(linkedPage!D26=0,"",linkedPage!D26)</f>
        <v/>
      </c>
      <c r="E26" s="99">
        <f>IF(linkedPage!E26=0,"",linkedPage!E26)</f>
        <v>0.1</v>
      </c>
      <c r="F26" s="107">
        <f>IF(linkedPage!F26=0,"",linkedPage!F26)</f>
        <v>10</v>
      </c>
      <c r="G26" s="71"/>
      <c r="H26" s="72">
        <f>IF(linkedPage!H26=0,"",linkedPage!H26)</f>
        <v>9</v>
      </c>
      <c r="I26" s="87" t="str">
        <f>IF(linkedPage!I26=0,"",linkedPage!I26)</f>
        <v>Catastrophic</v>
      </c>
      <c r="J26" s="141" t="str">
        <f>IF(linkedPage!J26=0,"",linkedPage!J26)</f>
        <v>Hospitalization (with lasting disabilities)</v>
      </c>
      <c r="K26" s="136" t="str">
        <f>IF(linkedPage!K26=0,"",linkedPage!K26)</f>
        <v/>
      </c>
      <c r="L26" s="141" t="str">
        <f>IF(linkedPage!L26=0,"",linkedPage!L26)</f>
        <v>Major pollution (significant clean-up costs) / disastrous effects on the environment</v>
      </c>
      <c r="M26" s="142" t="str">
        <f>IF(linkedPage!M26=0,"",linkedPage!M26)</f>
        <v/>
      </c>
      <c r="N26" s="135" t="str">
        <f>IF(linkedPage!N26=0,"",linkedPage!N26)</f>
        <v>Failure to generate power for remainder of project, complete failure</v>
      </c>
      <c r="O26" s="136" t="str">
        <f>IF(linkedPage!O26=0,"",linkedPage!O26)</f>
        <v/>
      </c>
      <c r="P26" s="141" t="str">
        <f>IF(linkedPage!P26=0,"",linkedPage!P26)</f>
        <v>Loss of device
[500k USD]</v>
      </c>
      <c r="Q26" s="142" t="str">
        <f>IF(linkedPage!Q26=0,"",linkedPage!Q26)</f>
        <v/>
      </c>
      <c r="R26" s="92"/>
      <c r="S26" s="92"/>
      <c r="T26" s="57"/>
      <c r="U26" s="57"/>
    </row>
    <row r="27" spans="1:23" ht="42.75" customHeight="1" thickBot="1" x14ac:dyDescent="0.3">
      <c r="A27" s="57"/>
      <c r="B27" s="73">
        <f>IF(linkedPage!B27=0,"",linkedPage!B27)</f>
        <v>10</v>
      </c>
      <c r="C27" s="147" t="str">
        <f>IF(linkedPage!C27=0,"",linkedPage!C27)</f>
        <v/>
      </c>
      <c r="D27" s="148" t="str">
        <f>IF(linkedPage!D27=0,"",linkedPage!D27)</f>
        <v/>
      </c>
      <c r="E27" s="100">
        <f>IF(linkedPage!E27=0,"",linkedPage!E27)</f>
        <v>0.31622776601683794</v>
      </c>
      <c r="F27" s="108">
        <f>IF(linkedPage!F27=0,"",linkedPage!F27)</f>
        <v>3.16</v>
      </c>
      <c r="G27" s="71"/>
      <c r="H27" s="73">
        <f>IF(linkedPage!H27=0,"",linkedPage!H27)</f>
        <v>10</v>
      </c>
      <c r="I27" s="101" t="str">
        <f>IF(linkedPage!I27=0,"",linkedPage!I27)</f>
        <v/>
      </c>
      <c r="J27" s="149" t="str">
        <f>IF(linkedPage!J27=0,"",linkedPage!J27)</f>
        <v>A fatality</v>
      </c>
      <c r="K27" s="150" t="str">
        <f>IF(linkedPage!K27=0,"",linkedPage!K27)</f>
        <v/>
      </c>
      <c r="L27" s="143" t="str">
        <f>IF(linkedPage!L27=0,"",linkedPage!L27)</f>
        <v/>
      </c>
      <c r="M27" s="144" t="str">
        <f>IF(linkedPage!M27=0,"",linkedPage!M27)</f>
        <v/>
      </c>
      <c r="N27" s="137" t="str">
        <f>IF(linkedPage!N27=0,"",linkedPage!N27)</f>
        <v/>
      </c>
      <c r="O27" s="138" t="str">
        <f>IF(linkedPage!O27=0,"",linkedPage!O27)</f>
        <v/>
      </c>
      <c r="P27" s="143" t="str">
        <f>IF(linkedPage!P27=0,"",linkedPage!P27)</f>
        <v/>
      </c>
      <c r="Q27" s="144" t="str">
        <f>IF(linkedPage!Q27=0,"",linkedPage!Q27)</f>
        <v/>
      </c>
      <c r="R27" s="92"/>
      <c r="S27" s="92"/>
    </row>
    <row r="28" spans="1:23" x14ac:dyDescent="0.25">
      <c r="R28" s="89"/>
      <c r="S28" s="89"/>
      <c r="T28" s="57"/>
      <c r="U28" s="57"/>
      <c r="V28" s="57"/>
      <c r="W28" s="57"/>
    </row>
    <row r="29" spans="1:23" ht="15" customHeight="1" x14ac:dyDescent="0.25">
      <c r="S29" s="57"/>
      <c r="T29" s="57"/>
      <c r="U29" s="57"/>
      <c r="V29" s="57"/>
      <c r="W29" s="57"/>
    </row>
    <row r="43" spans="2:26" x14ac:dyDescent="0.25">
      <c r="O43"/>
      <c r="X43" s="57"/>
      <c r="Z43" s="57"/>
    </row>
    <row r="44" spans="2:26" ht="15" customHeight="1" x14ac:dyDescent="0.25"/>
    <row r="45" spans="2:26" ht="15.75" x14ac:dyDescent="0.25"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2:26" ht="16.5" x14ac:dyDescent="0.35"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70"/>
      <c r="N46" s="70"/>
    </row>
    <row r="47" spans="2:26" ht="16.5" x14ac:dyDescent="0.35"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0"/>
      <c r="N47" s="70"/>
    </row>
    <row r="48" spans="2:26" ht="16.5" x14ac:dyDescent="0.35">
      <c r="B48" s="76"/>
      <c r="E48" s="57"/>
      <c r="F48" s="57"/>
      <c r="G48" s="57"/>
      <c r="H48" s="57"/>
      <c r="I48" s="57"/>
      <c r="J48" s="57"/>
      <c r="L48" s="57"/>
      <c r="M48" s="70"/>
      <c r="N48" s="70"/>
    </row>
    <row r="49" spans="2:14" ht="16.5" x14ac:dyDescent="0.35">
      <c r="B49" s="76"/>
      <c r="C49" s="57"/>
      <c r="E49" s="57"/>
      <c r="F49" s="57"/>
      <c r="G49" s="57"/>
      <c r="H49" s="57"/>
      <c r="I49" s="57"/>
      <c r="J49" s="57"/>
      <c r="L49" s="57"/>
      <c r="M49" s="80"/>
      <c r="N49" s="81"/>
    </row>
    <row r="50" spans="2:14" ht="16.5" x14ac:dyDescent="0.35">
      <c r="B50" s="76"/>
      <c r="C50" s="57"/>
      <c r="E50" s="57"/>
      <c r="F50" s="57"/>
      <c r="G50" s="57"/>
      <c r="H50" s="57"/>
      <c r="I50" s="57"/>
      <c r="J50" s="57"/>
      <c r="L50" s="57"/>
      <c r="M50" s="80"/>
      <c r="N50" s="81"/>
    </row>
    <row r="51" spans="2:14" x14ac:dyDescent="0.25">
      <c r="B51" s="76"/>
      <c r="C51" s="57"/>
      <c r="E51" s="57"/>
      <c r="F51" s="57"/>
      <c r="G51" s="57"/>
      <c r="H51" s="57"/>
      <c r="I51" s="57"/>
      <c r="J51" s="57"/>
      <c r="L51" s="57"/>
    </row>
    <row r="52" spans="2:14" x14ac:dyDescent="0.25">
      <c r="B52" s="76"/>
      <c r="C52" s="57"/>
      <c r="E52" s="57"/>
      <c r="F52" s="57"/>
      <c r="G52" s="57"/>
      <c r="H52" s="57"/>
      <c r="I52" s="57"/>
      <c r="J52" s="57"/>
      <c r="L52" s="57"/>
    </row>
    <row r="53" spans="2:14" x14ac:dyDescent="0.25">
      <c r="B53" s="76"/>
      <c r="C53" s="57"/>
      <c r="E53" s="57"/>
      <c r="F53" s="57"/>
      <c r="G53" s="57"/>
      <c r="H53" s="57"/>
      <c r="I53" s="57"/>
      <c r="J53" s="57"/>
      <c r="L53" s="57"/>
    </row>
    <row r="54" spans="2:14" x14ac:dyDescent="0.25">
      <c r="B54" s="76"/>
      <c r="C54" s="57"/>
      <c r="E54" s="57"/>
      <c r="F54" s="57"/>
      <c r="G54" s="57"/>
      <c r="H54" s="57"/>
      <c r="I54" s="57"/>
      <c r="J54" s="57"/>
      <c r="L54" s="57"/>
    </row>
    <row r="55" spans="2:14" x14ac:dyDescent="0.25">
      <c r="B55" s="76"/>
      <c r="C55" s="57"/>
      <c r="E55" s="57"/>
      <c r="F55" s="57"/>
      <c r="G55" s="57"/>
      <c r="H55" s="57"/>
      <c r="I55" s="57"/>
      <c r="J55" s="57"/>
      <c r="L55" s="57"/>
    </row>
    <row r="56" spans="2:14" x14ac:dyDescent="0.25">
      <c r="B56" s="76"/>
      <c r="C56" s="57"/>
      <c r="E56" s="57"/>
      <c r="F56" s="57"/>
      <c r="G56" s="57"/>
      <c r="H56" s="57"/>
      <c r="I56" s="57"/>
      <c r="J56" s="57"/>
      <c r="L56" s="57"/>
    </row>
    <row r="57" spans="2:14" x14ac:dyDescent="0.25">
      <c r="B57" s="76"/>
      <c r="C57" s="57"/>
      <c r="E57" s="57"/>
      <c r="F57" s="57"/>
      <c r="G57" s="57"/>
      <c r="H57" s="57"/>
      <c r="I57" s="57"/>
      <c r="J57" s="57"/>
      <c r="L57" s="57"/>
    </row>
  </sheetData>
  <mergeCells count="57">
    <mergeCell ref="C3:L3"/>
    <mergeCell ref="C2:L2"/>
    <mergeCell ref="L23:M23"/>
    <mergeCell ref="L24:M24"/>
    <mergeCell ref="L25:M25"/>
    <mergeCell ref="C18:D18"/>
    <mergeCell ref="C19:D19"/>
    <mergeCell ref="C20:D20"/>
    <mergeCell ref="J18:K18"/>
    <mergeCell ref="J19:K19"/>
    <mergeCell ref="L26:M26"/>
    <mergeCell ref="L27:M27"/>
    <mergeCell ref="J26:K26"/>
    <mergeCell ref="J17:K17"/>
    <mergeCell ref="L17:M17"/>
    <mergeCell ref="N17:O17"/>
    <mergeCell ref="C17:D17"/>
    <mergeCell ref="P17:Q17"/>
    <mergeCell ref="C24:D24"/>
    <mergeCell ref="C25:D25"/>
    <mergeCell ref="L18:M18"/>
    <mergeCell ref="L19:M19"/>
    <mergeCell ref="L20:M20"/>
    <mergeCell ref="L21:M21"/>
    <mergeCell ref="L22:M22"/>
    <mergeCell ref="N18:O18"/>
    <mergeCell ref="N19:O19"/>
    <mergeCell ref="N20:O20"/>
    <mergeCell ref="N21:O21"/>
    <mergeCell ref="N22:O22"/>
    <mergeCell ref="N23:O23"/>
    <mergeCell ref="C26:D26"/>
    <mergeCell ref="C27:D27"/>
    <mergeCell ref="J20:K20"/>
    <mergeCell ref="J21:K21"/>
    <mergeCell ref="J22:K22"/>
    <mergeCell ref="J23:K23"/>
    <mergeCell ref="J24:K24"/>
    <mergeCell ref="J25:K25"/>
    <mergeCell ref="J27:K27"/>
    <mergeCell ref="C21:D21"/>
    <mergeCell ref="C22:D22"/>
    <mergeCell ref="C23:D23"/>
    <mergeCell ref="N24:O24"/>
    <mergeCell ref="N25:O25"/>
    <mergeCell ref="N26:O26"/>
    <mergeCell ref="N27:O2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P27:Q27"/>
  </mergeCells>
  <conditionalFormatting sqref="S28:W29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48:L57 C5:L14">
    <cfRule type="cellIs" dxfId="2" priority="24" operator="equal">
      <formula>$N$13</formula>
    </cfRule>
    <cfRule type="cellIs" dxfId="1" priority="25" operator="equal">
      <formula>$N$12</formula>
    </cfRule>
    <cfRule type="cellIs" dxfId="0" priority="26" operator="equal">
      <formula>$N$11</formula>
    </cfRule>
  </conditionalFormatting>
  <pageMargins left="0.7" right="0.7" top="0.75" bottom="0.75" header="0.3" footer="0.3"/>
  <pageSetup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N22" sqref="N22"/>
    </sheetView>
  </sheetViews>
  <sheetFormatPr defaultRowHeight="15" x14ac:dyDescent="0.25"/>
  <cols>
    <col min="1" max="1" width="9.140625" customWidth="1"/>
    <col min="14" max="14" width="63.28515625" bestFit="1" customWidth="1"/>
  </cols>
  <sheetData>
    <row r="1" spans="1:20" x14ac:dyDescent="0.25">
      <c r="A1">
        <f>'[2]set up'!A1</f>
        <v>0</v>
      </c>
      <c r="B1" s="57">
        <f>'[2]set up'!B1</f>
        <v>0</v>
      </c>
      <c r="C1" s="57">
        <f>'[2]set up'!C1</f>
        <v>0</v>
      </c>
      <c r="D1" s="57">
        <f>'[2]set up'!D1</f>
        <v>0</v>
      </c>
      <c r="E1" s="57">
        <f>'[2]set up'!E1</f>
        <v>0</v>
      </c>
      <c r="F1" s="57">
        <f>'[2]set up'!F1</f>
        <v>0</v>
      </c>
      <c r="G1" s="57">
        <f>'[2]set up'!G1</f>
        <v>0</v>
      </c>
      <c r="H1" s="57">
        <f>'[2]set up'!H1</f>
        <v>0</v>
      </c>
      <c r="I1" s="57">
        <f>'[2]set up'!I1</f>
        <v>0</v>
      </c>
      <c r="J1" s="57">
        <f>'[2]set up'!J1</f>
        <v>0</v>
      </c>
      <c r="K1" s="57">
        <f>'[2]set up'!K1</f>
        <v>0</v>
      </c>
      <c r="L1" s="57">
        <f>'[2]set up'!L1</f>
        <v>0</v>
      </c>
      <c r="M1" s="57">
        <f>'[2]set up'!M1</f>
        <v>0</v>
      </c>
      <c r="N1" s="57">
        <f>'[2]set up'!N1</f>
        <v>0</v>
      </c>
      <c r="O1" s="57">
        <f>'[2]set up'!O1</f>
        <v>0</v>
      </c>
      <c r="P1" s="57">
        <f>'[2]set up'!P1</f>
        <v>0</v>
      </c>
      <c r="Q1" s="57">
        <f>'[2]set up'!Q1</f>
        <v>0</v>
      </c>
    </row>
    <row r="2" spans="1:20" x14ac:dyDescent="0.25">
      <c r="A2" s="57">
        <f>'[2]set up'!A2</f>
        <v>0</v>
      </c>
      <c r="B2" s="57">
        <f>'[2]set up'!B2</f>
        <v>0</v>
      </c>
      <c r="C2" s="57" t="str">
        <f>'[2]set up'!C2</f>
        <v>Risk = Occ + Sev</v>
      </c>
      <c r="D2" s="57">
        <f>'[2]set up'!D2</f>
        <v>0</v>
      </c>
      <c r="E2" s="57">
        <f>'[2]set up'!E2</f>
        <v>0</v>
      </c>
      <c r="F2" s="57">
        <f>'[2]set up'!F2</f>
        <v>0</v>
      </c>
      <c r="G2" s="57">
        <f>'[2]set up'!G2</f>
        <v>0</v>
      </c>
      <c r="H2" s="57">
        <f>'[2]set up'!H2</f>
        <v>0</v>
      </c>
      <c r="I2" s="57">
        <f>'[2]set up'!I2</f>
        <v>0</v>
      </c>
      <c r="J2" s="57">
        <f>'[2]set up'!J2</f>
        <v>0</v>
      </c>
      <c r="K2" s="57">
        <f>'[2]set up'!K2</f>
        <v>0</v>
      </c>
      <c r="L2" s="57">
        <f>'[2]set up'!L2</f>
        <v>0</v>
      </c>
      <c r="M2" s="57">
        <f>'[2]set up'!M2</f>
        <v>0</v>
      </c>
      <c r="N2" s="57">
        <f>'[2]set up'!N2</f>
        <v>0</v>
      </c>
      <c r="O2" s="57">
        <f>'[2]set up'!O2</f>
        <v>0</v>
      </c>
      <c r="P2" s="57">
        <f>'[2]set up'!P2</f>
        <v>0</v>
      </c>
      <c r="Q2" s="57">
        <f>'[2]set up'!Q2</f>
        <v>0</v>
      </c>
      <c r="T2" s="57" t="s">
        <v>40</v>
      </c>
    </row>
    <row r="3" spans="1:20" x14ac:dyDescent="0.25">
      <c r="A3" s="57">
        <f>'[2]set up'!A3</f>
        <v>0</v>
      </c>
      <c r="B3" s="57">
        <f>'[2]set up'!B3</f>
        <v>0</v>
      </c>
      <c r="C3" s="57" t="str">
        <f>'[2]set up'!C3</f>
        <v>Severity</v>
      </c>
      <c r="D3" s="57">
        <f>'[2]set up'!D3</f>
        <v>0</v>
      </c>
      <c r="E3" s="57">
        <f>'[2]set up'!E3</f>
        <v>0</v>
      </c>
      <c r="F3" s="57">
        <f>'[2]set up'!F3</f>
        <v>0</v>
      </c>
      <c r="G3" s="57">
        <f>'[2]set up'!G3</f>
        <v>0</v>
      </c>
      <c r="H3" s="57">
        <f>'[2]set up'!H3</f>
        <v>0</v>
      </c>
      <c r="I3" s="57">
        <f>'[2]set up'!I3</f>
        <v>0</v>
      </c>
      <c r="J3" s="57">
        <f>'[2]set up'!J3</f>
        <v>0</v>
      </c>
      <c r="K3" s="57">
        <f>'[2]set up'!K3</f>
        <v>0</v>
      </c>
      <c r="L3" s="57">
        <f>'[2]set up'!L3</f>
        <v>0</v>
      </c>
      <c r="M3" s="57">
        <f>'[2]set up'!M3</f>
        <v>0</v>
      </c>
      <c r="N3" s="57">
        <f>'[2]set up'!N3</f>
        <v>0</v>
      </c>
      <c r="O3" s="57">
        <f>'[2]set up'!O3</f>
        <v>0</v>
      </c>
      <c r="P3" s="57">
        <f>'[2]set up'!P3</f>
        <v>0</v>
      </c>
      <c r="Q3" s="57">
        <f>'[2]set up'!Q3</f>
        <v>0</v>
      </c>
      <c r="T3" s="116" t="s">
        <v>41</v>
      </c>
    </row>
    <row r="4" spans="1:20" x14ac:dyDescent="0.25">
      <c r="A4" s="57">
        <f>'[2]set up'!A4</f>
        <v>0</v>
      </c>
      <c r="B4" s="57" t="str">
        <f>'[2]set up'!B4</f>
        <v>Occ</v>
      </c>
      <c r="C4" s="57">
        <f>'[2]set up'!C4</f>
        <v>1</v>
      </c>
      <c r="D4" s="57">
        <f>'[2]set up'!D4</f>
        <v>2</v>
      </c>
      <c r="E4" s="57">
        <f>'[2]set up'!E4</f>
        <v>3</v>
      </c>
      <c r="F4" s="57">
        <f>'[2]set up'!F4</f>
        <v>4</v>
      </c>
      <c r="G4" s="57">
        <f>'[2]set up'!G4</f>
        <v>5</v>
      </c>
      <c r="H4" s="57">
        <f>'[2]set up'!H4</f>
        <v>6</v>
      </c>
      <c r="I4" s="57">
        <f>'[2]set up'!I4</f>
        <v>7</v>
      </c>
      <c r="J4" s="57">
        <f>'[2]set up'!J4</f>
        <v>8</v>
      </c>
      <c r="K4" s="57">
        <f>'[2]set up'!K4</f>
        <v>9</v>
      </c>
      <c r="L4" s="57">
        <f>'[2]set up'!L4</f>
        <v>10</v>
      </c>
      <c r="M4" s="57">
        <f>'[2]set up'!M4</f>
        <v>0</v>
      </c>
      <c r="N4" s="57">
        <f>'[2]set up'!N4</f>
        <v>0</v>
      </c>
      <c r="O4" s="57">
        <f>'[2]set up'!O4</f>
        <v>0</v>
      </c>
      <c r="P4" s="57">
        <f>'[2]set up'!P4</f>
        <v>0</v>
      </c>
      <c r="Q4" s="57">
        <f>'[2]set up'!Q4</f>
        <v>0</v>
      </c>
      <c r="T4" s="116" t="s">
        <v>42</v>
      </c>
    </row>
    <row r="5" spans="1:20" x14ac:dyDescent="0.25">
      <c r="A5" s="57">
        <f>'[2]set up'!A5</f>
        <v>0</v>
      </c>
      <c r="B5" s="57">
        <f>'[2]set up'!B5</f>
        <v>10</v>
      </c>
      <c r="C5" s="57" t="str">
        <f>'[2]set up'!C5</f>
        <v>Low</v>
      </c>
      <c r="D5" s="57" t="str">
        <f>'[2]set up'!D5</f>
        <v>Med</v>
      </c>
      <c r="E5" s="57" t="str">
        <f>'[2]set up'!E5</f>
        <v>Med</v>
      </c>
      <c r="F5" s="57" t="str">
        <f>'[2]set up'!F5</f>
        <v>Med</v>
      </c>
      <c r="G5" s="57" t="str">
        <f>'[2]set up'!G5</f>
        <v>Med</v>
      </c>
      <c r="H5" s="57" t="str">
        <f>'[2]set up'!H5</f>
        <v>High</v>
      </c>
      <c r="I5" s="57" t="str">
        <f>'[2]set up'!I5</f>
        <v>High</v>
      </c>
      <c r="J5" s="57" t="str">
        <f>'[2]set up'!J5</f>
        <v>High</v>
      </c>
      <c r="K5" s="57" t="str">
        <f>'[2]set up'!K5</f>
        <v>High</v>
      </c>
      <c r="L5" s="57" t="str">
        <f>'[2]set up'!L5</f>
        <v>High</v>
      </c>
      <c r="M5" s="57">
        <f>'[2]set up'!M5</f>
        <v>0</v>
      </c>
      <c r="N5" s="57">
        <f>'[2]set up'!N5</f>
        <v>0</v>
      </c>
      <c r="O5" s="57">
        <f>'[2]set up'!O5</f>
        <v>0</v>
      </c>
      <c r="P5" s="57">
        <f>'[2]set up'!P5</f>
        <v>0</v>
      </c>
      <c r="Q5" s="57">
        <f>'[2]set up'!Q5</f>
        <v>0</v>
      </c>
    </row>
    <row r="6" spans="1:20" x14ac:dyDescent="0.25">
      <c r="A6" s="57">
        <f>'[2]set up'!A6</f>
        <v>0</v>
      </c>
      <c r="B6" s="57">
        <f>'[2]set up'!B6</f>
        <v>9</v>
      </c>
      <c r="C6" s="57" t="str">
        <f>'[2]set up'!C6</f>
        <v>Low</v>
      </c>
      <c r="D6" s="57" t="str">
        <f>'[2]set up'!D6</f>
        <v>Low</v>
      </c>
      <c r="E6" s="57" t="str">
        <f>'[2]set up'!E6</f>
        <v>Med</v>
      </c>
      <c r="F6" s="57" t="str">
        <f>'[2]set up'!F6</f>
        <v>Med</v>
      </c>
      <c r="G6" s="57" t="str">
        <f>'[2]set up'!G6</f>
        <v>Med</v>
      </c>
      <c r="H6" s="57" t="str">
        <f>'[2]set up'!H6</f>
        <v>Med</v>
      </c>
      <c r="I6" s="57" t="str">
        <f>'[2]set up'!I6</f>
        <v>High</v>
      </c>
      <c r="J6" s="57" t="str">
        <f>'[2]set up'!J6</f>
        <v>High</v>
      </c>
      <c r="K6" s="57" t="str">
        <f>'[2]set up'!K6</f>
        <v>High</v>
      </c>
      <c r="L6" s="57" t="str">
        <f>'[2]set up'!L6</f>
        <v>High</v>
      </c>
      <c r="M6" s="57" t="str">
        <f>'[2]set up'!M6</f>
        <v>low &lt;=</v>
      </c>
      <c r="N6" s="57">
        <f>'[2]set up'!N6</f>
        <v>11</v>
      </c>
      <c r="O6" s="57">
        <f>'[2]set up'!O6</f>
        <v>0</v>
      </c>
      <c r="P6" s="57">
        <f>'[2]set up'!P6</f>
        <v>0</v>
      </c>
      <c r="Q6" s="57">
        <f>'[2]set up'!Q6</f>
        <v>0</v>
      </c>
    </row>
    <row r="7" spans="1:20" x14ac:dyDescent="0.25">
      <c r="A7" s="57">
        <f>'[2]set up'!A7</f>
        <v>0</v>
      </c>
      <c r="B7" s="57">
        <f>'[2]set up'!B7</f>
        <v>8</v>
      </c>
      <c r="C7" s="57" t="str">
        <f>'[2]set up'!C7</f>
        <v>Low</v>
      </c>
      <c r="D7" s="57" t="str">
        <f>'[2]set up'!D7</f>
        <v>Low</v>
      </c>
      <c r="E7" s="57" t="str">
        <f>'[2]set up'!E7</f>
        <v>Low</v>
      </c>
      <c r="F7" s="57" t="str">
        <f>'[2]set up'!F7</f>
        <v>Med</v>
      </c>
      <c r="G7" s="57" t="str">
        <f>'[2]set up'!G7</f>
        <v>Med</v>
      </c>
      <c r="H7" s="57" t="str">
        <f>'[2]set up'!H7</f>
        <v>Med</v>
      </c>
      <c r="I7" s="57" t="str">
        <f>'[2]set up'!I7</f>
        <v>Med</v>
      </c>
      <c r="J7" s="57" t="str">
        <f>'[2]set up'!J7</f>
        <v>High</v>
      </c>
      <c r="K7" s="57" t="str">
        <f>'[2]set up'!K7</f>
        <v>High</v>
      </c>
      <c r="L7" s="57" t="str">
        <f>'[2]set up'!L7</f>
        <v>High</v>
      </c>
      <c r="M7" s="57" t="str">
        <f>'[2]set up'!M7</f>
        <v>high&gt;</v>
      </c>
      <c r="N7" s="57">
        <f>'[2]set up'!N7</f>
        <v>15</v>
      </c>
      <c r="O7" s="57">
        <f>'[2]set up'!O7</f>
        <v>0</v>
      </c>
      <c r="P7" s="57">
        <f>'[2]set up'!P7</f>
        <v>0</v>
      </c>
      <c r="Q7" s="57">
        <f>'[2]set up'!Q7</f>
        <v>0</v>
      </c>
    </row>
    <row r="8" spans="1:20" x14ac:dyDescent="0.25">
      <c r="A8" s="57">
        <f>'[2]set up'!A8</f>
        <v>0</v>
      </c>
      <c r="B8" s="57">
        <f>'[2]set up'!B8</f>
        <v>7</v>
      </c>
      <c r="C8" s="57" t="str">
        <f>'[2]set up'!C8</f>
        <v>Low</v>
      </c>
      <c r="D8" s="57" t="str">
        <f>'[2]set up'!D8</f>
        <v>Low</v>
      </c>
      <c r="E8" s="57" t="str">
        <f>'[2]set up'!E8</f>
        <v>Low</v>
      </c>
      <c r="F8" s="57" t="str">
        <f>'[2]set up'!F8</f>
        <v>Low</v>
      </c>
      <c r="G8" s="57" t="str">
        <f>'[2]set up'!G8</f>
        <v>Med</v>
      </c>
      <c r="H8" s="57" t="str">
        <f>'[2]set up'!H8</f>
        <v>Med</v>
      </c>
      <c r="I8" s="57" t="str">
        <f>'[2]set up'!I8</f>
        <v>Med</v>
      </c>
      <c r="J8" s="57" t="str">
        <f>'[2]set up'!J8</f>
        <v>Med</v>
      </c>
      <c r="K8" s="57" t="str">
        <f>'[2]set up'!K8</f>
        <v>High</v>
      </c>
      <c r="L8" s="57" t="str">
        <f>'[2]set up'!L8</f>
        <v>High</v>
      </c>
      <c r="M8" s="57">
        <f>'[2]set up'!M8</f>
        <v>0</v>
      </c>
      <c r="N8" s="57">
        <f>'[2]set up'!N8</f>
        <v>0</v>
      </c>
      <c r="O8" s="57">
        <f>'[2]set up'!O8</f>
        <v>0</v>
      </c>
      <c r="P8" s="57">
        <f>'[2]set up'!P8</f>
        <v>0</v>
      </c>
      <c r="Q8" s="57">
        <f>'[2]set up'!Q8</f>
        <v>0</v>
      </c>
    </row>
    <row r="9" spans="1:20" x14ac:dyDescent="0.25">
      <c r="A9" s="57">
        <f>'[2]set up'!A9</f>
        <v>0</v>
      </c>
      <c r="B9" s="57">
        <f>'[2]set up'!B9</f>
        <v>6</v>
      </c>
      <c r="C9" s="57" t="str">
        <f>'[2]set up'!C9</f>
        <v>Low</v>
      </c>
      <c r="D9" s="57" t="str">
        <f>'[2]set up'!D9</f>
        <v>Low</v>
      </c>
      <c r="E9" s="57" t="str">
        <f>'[2]set up'!E9</f>
        <v>Low</v>
      </c>
      <c r="F9" s="57" t="str">
        <f>'[2]set up'!F9</f>
        <v>Low</v>
      </c>
      <c r="G9" s="57" t="str">
        <f>'[2]set up'!G9</f>
        <v>Low</v>
      </c>
      <c r="H9" s="57" t="str">
        <f>'[2]set up'!H9</f>
        <v>Med</v>
      </c>
      <c r="I9" s="57" t="str">
        <f>'[2]set up'!I9</f>
        <v>Med</v>
      </c>
      <c r="J9" s="57" t="str">
        <f>'[2]set up'!J9</f>
        <v>Med</v>
      </c>
      <c r="K9" s="57" t="str">
        <f>'[2]set up'!K9</f>
        <v>Med</v>
      </c>
      <c r="L9" s="57" t="str">
        <f>'[2]set up'!L9</f>
        <v>High</v>
      </c>
      <c r="M9" s="57">
        <f>'[2]set up'!M9</f>
        <v>0</v>
      </c>
      <c r="N9" s="57">
        <f>'[2]set up'!N9</f>
        <v>0</v>
      </c>
      <c r="O9" s="57">
        <f>'[2]set up'!O9</f>
        <v>0</v>
      </c>
      <c r="P9" s="57">
        <f>'[2]set up'!P9</f>
        <v>0</v>
      </c>
      <c r="Q9" s="57">
        <f>'[2]set up'!Q9</f>
        <v>0</v>
      </c>
    </row>
    <row r="10" spans="1:20" x14ac:dyDescent="0.25">
      <c r="A10" s="57">
        <f>'[2]set up'!A10</f>
        <v>0</v>
      </c>
      <c r="B10" s="57">
        <f>'[2]set up'!B10</f>
        <v>5</v>
      </c>
      <c r="C10" s="57" t="str">
        <f>'[2]set up'!C10</f>
        <v>Low</v>
      </c>
      <c r="D10" s="57" t="str">
        <f>'[2]set up'!D10</f>
        <v>Low</v>
      </c>
      <c r="E10" s="57" t="str">
        <f>'[2]set up'!E10</f>
        <v>Low</v>
      </c>
      <c r="F10" s="57" t="str">
        <f>'[2]set up'!F10</f>
        <v>Low</v>
      </c>
      <c r="G10" s="57" t="str">
        <f>'[2]set up'!G10</f>
        <v>Low</v>
      </c>
      <c r="H10" s="57" t="str">
        <f>'[2]set up'!H10</f>
        <v>Low</v>
      </c>
      <c r="I10" s="57" t="str">
        <f>'[2]set up'!I10</f>
        <v>Med</v>
      </c>
      <c r="J10" s="57" t="str">
        <f>'[2]set up'!J10</f>
        <v>Med</v>
      </c>
      <c r="K10" s="57" t="str">
        <f>'[2]set up'!K10</f>
        <v>Med</v>
      </c>
      <c r="L10" s="57" t="str">
        <f>'[2]set up'!L10</f>
        <v>Med</v>
      </c>
      <c r="M10" s="57">
        <f>'[2]set up'!M10</f>
        <v>0</v>
      </c>
      <c r="N10" s="57">
        <f>'[2]set up'!N10</f>
        <v>0</v>
      </c>
      <c r="O10" s="57">
        <f>'[2]set up'!O10</f>
        <v>0</v>
      </c>
      <c r="P10" s="57">
        <f>'[2]set up'!P10</f>
        <v>0</v>
      </c>
      <c r="Q10" s="57">
        <f>'[2]set up'!Q10</f>
        <v>0</v>
      </c>
    </row>
    <row r="11" spans="1:20" x14ac:dyDescent="0.25">
      <c r="A11" s="57">
        <f>'[2]set up'!A11</f>
        <v>0</v>
      </c>
      <c r="B11" s="57">
        <f>'[2]set up'!B11</f>
        <v>4</v>
      </c>
      <c r="C11" s="57" t="str">
        <f>'[2]set up'!C11</f>
        <v>Low</v>
      </c>
      <c r="D11" s="57" t="str">
        <f>'[2]set up'!D11</f>
        <v>Low</v>
      </c>
      <c r="E11" s="57" t="str">
        <f>'[2]set up'!E11</f>
        <v>Low</v>
      </c>
      <c r="F11" s="57" t="str">
        <f>'[2]set up'!F11</f>
        <v>Low</v>
      </c>
      <c r="G11" s="57" t="str">
        <f>'[2]set up'!G11</f>
        <v>Low</v>
      </c>
      <c r="H11" s="57" t="str">
        <f>'[2]set up'!H11</f>
        <v>Low</v>
      </c>
      <c r="I11" s="57" t="str">
        <f>'[2]set up'!I11</f>
        <v>Low</v>
      </c>
      <c r="J11" s="57" t="str">
        <f>'[2]set up'!J11</f>
        <v>Med</v>
      </c>
      <c r="K11" s="57" t="str">
        <f>'[2]set up'!K11</f>
        <v>Med</v>
      </c>
      <c r="L11" s="57" t="str">
        <f>'[2]set up'!L11</f>
        <v>Med</v>
      </c>
      <c r="M11" s="57">
        <f>'[2]set up'!M11</f>
        <v>0</v>
      </c>
      <c r="N11" s="57" t="str">
        <f>'[2]set up'!N11</f>
        <v>Low</v>
      </c>
      <c r="O11" s="57" t="str">
        <f>'[2]set up'!O11</f>
        <v>Tolerable, no engineer action required</v>
      </c>
      <c r="P11" s="57">
        <f>'[2]set up'!P11</f>
        <v>0</v>
      </c>
      <c r="Q11" s="57">
        <f>'[2]set up'!Q11</f>
        <v>0</v>
      </c>
    </row>
    <row r="12" spans="1:20" x14ac:dyDescent="0.25">
      <c r="A12" s="57">
        <f>'[2]set up'!A12</f>
        <v>0</v>
      </c>
      <c r="B12" s="57">
        <f>'[2]set up'!B12</f>
        <v>3</v>
      </c>
      <c r="C12" s="57" t="str">
        <f>'[2]set up'!C12</f>
        <v>Low</v>
      </c>
      <c r="D12" s="57" t="str">
        <f>'[2]set up'!D12</f>
        <v>Low</v>
      </c>
      <c r="E12" s="57" t="str">
        <f>'[2]set up'!E12</f>
        <v>Low</v>
      </c>
      <c r="F12" s="57" t="str">
        <f>'[2]set up'!F12</f>
        <v>Low</v>
      </c>
      <c r="G12" s="57" t="str">
        <f>'[2]set up'!G12</f>
        <v>Low</v>
      </c>
      <c r="H12" s="57" t="str">
        <f>'[2]set up'!H12</f>
        <v>Low</v>
      </c>
      <c r="I12" s="57" t="str">
        <f>'[2]set up'!I12</f>
        <v>Low</v>
      </c>
      <c r="J12" s="57" t="str">
        <f>'[2]set up'!J12</f>
        <v>Low</v>
      </c>
      <c r="K12" s="57" t="str">
        <f>'[2]set up'!K12</f>
        <v>Med</v>
      </c>
      <c r="L12" s="57" t="str">
        <f>'[2]set up'!L12</f>
        <v>Med</v>
      </c>
      <c r="M12" s="57">
        <f>'[2]set up'!M12</f>
        <v>0</v>
      </c>
      <c r="N12" s="57" t="str">
        <f>'[2]set up'!N12</f>
        <v>Med</v>
      </c>
      <c r="O12" s="57" t="str">
        <f>'[2]set up'!O12</f>
        <v>Undesirable, consider engineer actions to mitigate risk</v>
      </c>
      <c r="P12" s="57">
        <f>'[2]set up'!P12</f>
        <v>0</v>
      </c>
      <c r="Q12" s="57">
        <f>'[2]set up'!Q12</f>
        <v>0</v>
      </c>
    </row>
    <row r="13" spans="1:20" x14ac:dyDescent="0.25">
      <c r="A13" s="57">
        <f>'[2]set up'!A13</f>
        <v>0</v>
      </c>
      <c r="B13" s="57">
        <f>'[2]set up'!B13</f>
        <v>2</v>
      </c>
      <c r="C13" s="57" t="str">
        <f>'[2]set up'!C13</f>
        <v>Low</v>
      </c>
      <c r="D13" s="57" t="str">
        <f>'[2]set up'!D13</f>
        <v>Low</v>
      </c>
      <c r="E13" s="57" t="str">
        <f>'[2]set up'!E13</f>
        <v>Low</v>
      </c>
      <c r="F13" s="57" t="str">
        <f>'[2]set up'!F13</f>
        <v>Low</v>
      </c>
      <c r="G13" s="57" t="str">
        <f>'[2]set up'!G13</f>
        <v>Low</v>
      </c>
      <c r="H13" s="57" t="str">
        <f>'[2]set up'!H13</f>
        <v>Low</v>
      </c>
      <c r="I13" s="57" t="str">
        <f>'[2]set up'!I13</f>
        <v>Low</v>
      </c>
      <c r="J13" s="57" t="str">
        <f>'[2]set up'!J13</f>
        <v>Low</v>
      </c>
      <c r="K13" s="57" t="str">
        <f>'[2]set up'!K13</f>
        <v>Low</v>
      </c>
      <c r="L13" s="57" t="str">
        <f>'[2]set up'!L13</f>
        <v>Med</v>
      </c>
      <c r="M13" s="57">
        <f>'[2]set up'!M13</f>
        <v>0</v>
      </c>
      <c r="N13" s="57" t="str">
        <f>'[2]set up'!N13</f>
        <v>High</v>
      </c>
      <c r="O13" s="57" t="str">
        <f>'[2]set up'!O13</f>
        <v>Intolerable, engineering action required</v>
      </c>
      <c r="P13" s="57">
        <f>'[2]set up'!P13</f>
        <v>0</v>
      </c>
      <c r="Q13" s="57">
        <f>'[2]set up'!Q13</f>
        <v>0</v>
      </c>
    </row>
    <row r="14" spans="1:20" x14ac:dyDescent="0.25">
      <c r="A14" s="57">
        <f>'[2]set up'!A14</f>
        <v>0</v>
      </c>
      <c r="B14" s="57">
        <f>'[2]set up'!B14</f>
        <v>1</v>
      </c>
      <c r="C14" s="57" t="str">
        <f>'[2]set up'!C14</f>
        <v>Low</v>
      </c>
      <c r="D14" s="57" t="str">
        <f>'[2]set up'!D14</f>
        <v>Low</v>
      </c>
      <c r="E14" s="57" t="str">
        <f>'[2]set up'!E14</f>
        <v>Low</v>
      </c>
      <c r="F14" s="57" t="str">
        <f>'[2]set up'!F14</f>
        <v>Low</v>
      </c>
      <c r="G14" s="57" t="str">
        <f>'[2]set up'!G14</f>
        <v>Low</v>
      </c>
      <c r="H14" s="57" t="str">
        <f>'[2]set up'!H14</f>
        <v>Low</v>
      </c>
      <c r="I14" s="57" t="str">
        <f>'[2]set up'!I14</f>
        <v>Low</v>
      </c>
      <c r="J14" s="57" t="str">
        <f>'[2]set up'!J14</f>
        <v>Low</v>
      </c>
      <c r="K14" s="57" t="str">
        <f>'[2]set up'!K14</f>
        <v>Low</v>
      </c>
      <c r="L14" s="57" t="str">
        <f>'[2]set up'!L14</f>
        <v>Low</v>
      </c>
      <c r="M14" s="57">
        <f>'[2]set up'!M14</f>
        <v>0</v>
      </c>
      <c r="N14" s="57">
        <f>'[2]set up'!N14</f>
        <v>0</v>
      </c>
      <c r="O14" s="57">
        <f>'[2]set up'!O14</f>
        <v>0</v>
      </c>
      <c r="P14" s="57">
        <f>'[2]set up'!P14</f>
        <v>0</v>
      </c>
      <c r="Q14" s="57">
        <f>'[2]set up'!Q14</f>
        <v>0</v>
      </c>
    </row>
    <row r="15" spans="1:20" x14ac:dyDescent="0.25">
      <c r="A15" s="57">
        <f>'[2]set up'!A15</f>
        <v>0</v>
      </c>
      <c r="B15" s="57">
        <f>'[2]set up'!B15</f>
        <v>0</v>
      </c>
      <c r="C15" s="57">
        <f>'[2]set up'!C15</f>
        <v>0</v>
      </c>
      <c r="D15" s="57">
        <f>'[2]set up'!D15</f>
        <v>0</v>
      </c>
      <c r="E15" s="57">
        <f>'[2]set up'!E15</f>
        <v>0</v>
      </c>
      <c r="F15" s="57">
        <f>'[2]set up'!F15</f>
        <v>0</v>
      </c>
      <c r="G15" s="57">
        <f>'[2]set up'!G15</f>
        <v>0</v>
      </c>
      <c r="H15" s="57">
        <f>'[2]set up'!H15</f>
        <v>0</v>
      </c>
      <c r="I15" s="57">
        <f>'[2]set up'!I15</f>
        <v>0</v>
      </c>
      <c r="J15" s="57">
        <f>'[2]set up'!J15</f>
        <v>0</v>
      </c>
      <c r="K15" s="57">
        <f>'[2]set up'!K15</f>
        <v>0</v>
      </c>
      <c r="L15" s="57">
        <f>'[2]set up'!L15</f>
        <v>0</v>
      </c>
      <c r="M15" s="57">
        <f>'[2]set up'!M15</f>
        <v>0</v>
      </c>
      <c r="N15" s="57">
        <f>'[2]set up'!N15</f>
        <v>0</v>
      </c>
      <c r="O15" s="57">
        <f>'[2]set up'!O15</f>
        <v>0</v>
      </c>
      <c r="P15" s="57">
        <f>'[2]set up'!P15</f>
        <v>0</v>
      </c>
      <c r="Q15" s="57">
        <f>'[2]set up'!Q15</f>
        <v>0</v>
      </c>
    </row>
    <row r="16" spans="1:20" x14ac:dyDescent="0.25">
      <c r="A16" s="57">
        <f>'[2]set up'!A16</f>
        <v>0</v>
      </c>
      <c r="B16" s="57" t="str">
        <f>'[2]set up'!B16</f>
        <v>Occurrence</v>
      </c>
      <c r="C16" s="57">
        <f>'[2]set up'!C16</f>
        <v>0</v>
      </c>
      <c r="D16" s="57">
        <f>'[2]set up'!D16</f>
        <v>0</v>
      </c>
      <c r="E16" s="57">
        <f>'[2]set up'!E16</f>
        <v>0</v>
      </c>
      <c r="F16" s="57">
        <f>'[2]set up'!F16</f>
        <v>0</v>
      </c>
      <c r="G16" s="57">
        <f>'[2]set up'!G16</f>
        <v>0</v>
      </c>
      <c r="H16" s="57" t="str">
        <f>'[2]set up'!H16</f>
        <v>Severity</v>
      </c>
      <c r="I16" s="57">
        <f>'[2]set up'!I16</f>
        <v>0</v>
      </c>
      <c r="J16" s="57">
        <f>'[2]set up'!J16</f>
        <v>0</v>
      </c>
      <c r="K16" s="57">
        <f>'[2]set up'!K16</f>
        <v>0</v>
      </c>
      <c r="L16" s="57">
        <f>'[2]set up'!L16</f>
        <v>0</v>
      </c>
      <c r="M16" s="57">
        <f>'[2]set up'!M16</f>
        <v>0</v>
      </c>
      <c r="N16" s="57">
        <f>'[2]set up'!N16</f>
        <v>0</v>
      </c>
      <c r="O16" s="57">
        <f>'[2]set up'!O16</f>
        <v>0</v>
      </c>
      <c r="P16" s="57">
        <f>'[2]set up'!P16</f>
        <v>0</v>
      </c>
      <c r="Q16" s="57">
        <f>'[2]set up'!Q16</f>
        <v>0</v>
      </c>
    </row>
    <row r="17" spans="1:17" x14ac:dyDescent="0.25">
      <c r="A17" s="57">
        <f>'[2]set up'!A17</f>
        <v>0</v>
      </c>
      <c r="B17" s="57" t="str">
        <f>'[2]set up'!B17</f>
        <v>Rating</v>
      </c>
      <c r="C17" s="57" t="str">
        <f>'[2]set up'!C17</f>
        <v>Occurrence</v>
      </c>
      <c r="D17" s="57">
        <f>'[2]set up'!D17</f>
        <v>0</v>
      </c>
      <c r="E17" s="57" t="str">
        <f>'[2]set up'!E17</f>
        <v>Annual Failure Rate</v>
      </c>
      <c r="F17" s="57" t="str">
        <f>'[2]set up'!F17</f>
        <v>Return Period [years]</v>
      </c>
      <c r="G17" s="57">
        <f>'[2]set up'!G17</f>
        <v>0</v>
      </c>
      <c r="H17" s="57" t="str">
        <f>'[2]set up'!H17</f>
        <v>Rating</v>
      </c>
      <c r="I17" s="57" t="str">
        <f>'[2]set up'!I17</f>
        <v>Severity</v>
      </c>
      <c r="J17" s="57" t="str">
        <f>'[2]set up'!J17</f>
        <v>Human Safety</v>
      </c>
      <c r="K17" s="57">
        <f>'[2]set up'!K17</f>
        <v>0</v>
      </c>
      <c r="L17" s="57" t="str">
        <f>'[2]set up'!L17</f>
        <v>Environment</v>
      </c>
      <c r="M17" s="57">
        <f>'[2]set up'!M17</f>
        <v>0</v>
      </c>
      <c r="N17" s="57" t="str">
        <f>'[2]set up'!N17</f>
        <v>WEC Operation</v>
      </c>
      <c r="O17" s="57">
        <f>'[2]set up'!O17</f>
        <v>0</v>
      </c>
      <c r="P17" s="57" t="str">
        <f>'[2]set up'!P17</f>
        <v xml:space="preserve">Assets </v>
      </c>
      <c r="Q17" s="57">
        <f>'[2]set up'!Q17</f>
        <v>0</v>
      </c>
    </row>
    <row r="18" spans="1:17" x14ac:dyDescent="0.25">
      <c r="A18" s="57">
        <f>'[2]set up'!A18</f>
        <v>0</v>
      </c>
      <c r="B18" s="57">
        <f>'[2]set up'!B18</f>
        <v>1</v>
      </c>
      <c r="C18" s="57" t="str">
        <f>'[2]set up'!C18</f>
        <v>Exceptionally unlikely to occur</v>
      </c>
      <c r="D18" s="57">
        <f>'[2]set up'!D18</f>
        <v>0</v>
      </c>
      <c r="E18" s="57">
        <f>'[2]set up'!E18</f>
        <v>1.0000000000000001E-5</v>
      </c>
      <c r="F18" s="57">
        <f>'[2]set up'!F18</f>
        <v>100000</v>
      </c>
      <c r="G18" s="57">
        <f>'[2]set up'!G18</f>
        <v>0</v>
      </c>
      <c r="H18" s="57">
        <f>'[2]set up'!H18</f>
        <v>1</v>
      </c>
      <c r="I18" s="57" t="str">
        <f>'[2]set up'!I18</f>
        <v>Insignificant</v>
      </c>
      <c r="J18" s="57" t="str">
        <f>'[2]set up'!J18</f>
        <v>Negligible injury, effect on health (e.g. band aid)</v>
      </c>
      <c r="K18" s="57">
        <f>'[2]set up'!K18</f>
        <v>0</v>
      </c>
      <c r="L18" s="57" t="str">
        <f>'[2]set up'!L18</f>
        <v>Negligible pollution or no effect on environment</v>
      </c>
      <c r="M18" s="57">
        <f>'[2]set up'!M18</f>
        <v>0</v>
      </c>
      <c r="N18" s="57" t="str">
        <f>'[2]set up'!N18</f>
        <v>Negligible effect on performance</v>
      </c>
      <c r="O18" s="57">
        <f>'[2]set up'!O18</f>
        <v>0</v>
      </c>
      <c r="P18" s="57" t="str">
        <f>'[2]set up'!P18</f>
        <v>Negligible</v>
      </c>
      <c r="Q18" s="57">
        <f>'[2]set up'!Q18</f>
        <v>0</v>
      </c>
    </row>
    <row r="19" spans="1:17" x14ac:dyDescent="0.25">
      <c r="A19" s="57">
        <f>'[2]set up'!A19</f>
        <v>0</v>
      </c>
      <c r="B19" s="57">
        <f>'[2]set up'!B19</f>
        <v>2</v>
      </c>
      <c r="C19" s="57">
        <f>'[2]set up'!C19</f>
        <v>0</v>
      </c>
      <c r="D19" s="57">
        <f>'[2]set up'!D19</f>
        <v>0</v>
      </c>
      <c r="E19" s="57">
        <f>'[2]set up'!E19</f>
        <v>3.1622776601683789E-5</v>
      </c>
      <c r="F19" s="57">
        <f>'[2]set up'!F19</f>
        <v>31600</v>
      </c>
      <c r="G19" s="57">
        <f>'[2]set up'!G19</f>
        <v>0</v>
      </c>
      <c r="H19" s="57">
        <f>'[2]set up'!H19</f>
        <v>2</v>
      </c>
      <c r="I19" s="57">
        <f>'[2]set up'!I19</f>
        <v>0</v>
      </c>
      <c r="J19" s="57">
        <f>'[2]set up'!J19</f>
        <v>0</v>
      </c>
      <c r="K19" s="57">
        <f>'[2]set up'!K19</f>
        <v>0</v>
      </c>
      <c r="L19" s="57">
        <f>'[2]set up'!L19</f>
        <v>0</v>
      </c>
      <c r="M19" s="57">
        <f>'[2]set up'!M19</f>
        <v>0</v>
      </c>
      <c r="N19" s="57">
        <f>'[2]set up'!N19</f>
        <v>0</v>
      </c>
      <c r="O19" s="57">
        <f>'[2]set up'!O19</f>
        <v>0</v>
      </c>
      <c r="P19" s="57" t="str">
        <f>'[2]set up'!P19</f>
        <v>[1.5k USD]</v>
      </c>
      <c r="Q19" s="57">
        <f>'[2]set up'!Q19</f>
        <v>0</v>
      </c>
    </row>
    <row r="20" spans="1:17" x14ac:dyDescent="0.25">
      <c r="A20" s="57">
        <f>'[2]set up'!A20</f>
        <v>0</v>
      </c>
      <c r="B20" s="57">
        <f>'[2]set up'!B20</f>
        <v>3</v>
      </c>
      <c r="C20" s="57" t="str">
        <f>'[2]set up'!C20</f>
        <v>Extremely unlikely to occur</v>
      </c>
      <c r="D20" s="57">
        <f>'[2]set up'!D20</f>
        <v>0</v>
      </c>
      <c r="E20" s="57">
        <f>'[2]set up'!E20</f>
        <v>1E-4</v>
      </c>
      <c r="F20" s="57">
        <f>'[2]set up'!F20</f>
        <v>10000</v>
      </c>
      <c r="G20" s="57">
        <f>'[2]set up'!G20</f>
        <v>0</v>
      </c>
      <c r="H20" s="57">
        <f>'[2]set up'!H20</f>
        <v>3</v>
      </c>
      <c r="I20" s="57" t="str">
        <f>'[2]set up'!I20</f>
        <v>Minor</v>
      </c>
      <c r="J20" s="57" t="str">
        <f>'[2]set up'!J20</f>
        <v>Minor injuries, health effects (e.g. stitches)</v>
      </c>
      <c r="K20" s="57">
        <f>'[2]set up'!K20</f>
        <v>0</v>
      </c>
      <c r="L20" s="57" t="str">
        <f>'[2]set up'!L20</f>
        <v>Minor pollution / slight effect on environment (min disruption on marine life)</v>
      </c>
      <c r="M20" s="57">
        <f>'[2]set up'!M20</f>
        <v>0</v>
      </c>
      <c r="N20" s="57" t="str">
        <f>'[2]set up'!N20</f>
        <v>Minor system degradation</v>
      </c>
      <c r="O20" s="57">
        <f>'[2]set up'!O20</f>
        <v>0</v>
      </c>
      <c r="P20" s="57" t="str">
        <f>'[2]set up'!P20</f>
        <v>Repairable in-situ, at next maintenance interval 
[3k USD]</v>
      </c>
      <c r="Q20" s="57">
        <f>'[2]set up'!Q20</f>
        <v>0</v>
      </c>
    </row>
    <row r="21" spans="1:17" x14ac:dyDescent="0.25">
      <c r="A21" s="57">
        <f>'[2]set up'!A21</f>
        <v>0</v>
      </c>
      <c r="B21" s="57">
        <f>'[2]set up'!B21</f>
        <v>4</v>
      </c>
      <c r="C21" s="57">
        <f>'[2]set up'!C21</f>
        <v>0</v>
      </c>
      <c r="D21" s="57">
        <f>'[2]set up'!D21</f>
        <v>0</v>
      </c>
      <c r="E21" s="57">
        <f>'[2]set up'!E21</f>
        <v>3.1622776601683789E-4</v>
      </c>
      <c r="F21" s="57">
        <f>'[2]set up'!F21</f>
        <v>3160</v>
      </c>
      <c r="G21" s="57">
        <f>'[2]set up'!G21</f>
        <v>0</v>
      </c>
      <c r="H21" s="57">
        <f>'[2]set up'!H21</f>
        <v>4</v>
      </c>
      <c r="I21" s="57">
        <f>'[2]set up'!I21</f>
        <v>0</v>
      </c>
      <c r="J21" s="57" t="str">
        <f>'[2]set up'!J21</f>
        <v>Moderate injuries and/or health effects (e.g. broken bone)</v>
      </c>
      <c r="K21" s="57">
        <f>'[2]set up'!K21</f>
        <v>0</v>
      </c>
      <c r="L21" s="57">
        <f>'[2]set up'!L21</f>
        <v>0</v>
      </c>
      <c r="M21" s="57">
        <f>'[2]set up'!M21</f>
        <v>0</v>
      </c>
      <c r="N21" s="57" t="str">
        <f>'[2]set up'!N21</f>
        <v>Moderate system degradation (e.g. loss of function, repairable in-situ)</v>
      </c>
      <c r="O21" s="57">
        <f>'[2]set up'!O21</f>
        <v>0</v>
      </c>
      <c r="P21" s="57" t="str">
        <f>'[2]set up'!P21</f>
        <v>Repairable in-situ, outside maintenance interval 
(1 day) [5k USD]</v>
      </c>
      <c r="Q21" s="57">
        <f>'[2]set up'!Q21</f>
        <v>0</v>
      </c>
    </row>
    <row r="22" spans="1:17" x14ac:dyDescent="0.25">
      <c r="A22" s="57">
        <f>'[2]set up'!A22</f>
        <v>0</v>
      </c>
      <c r="B22" s="57">
        <f>'[2]set up'!B22</f>
        <v>5</v>
      </c>
      <c r="C22" s="57" t="str">
        <f>'[2]set up'!C22</f>
        <v>Very unlikely to occur</v>
      </c>
      <c r="D22" s="57">
        <f>'[2]set up'!D22</f>
        <v>0</v>
      </c>
      <c r="E22" s="57">
        <f>'[2]set up'!E22</f>
        <v>1E-3</v>
      </c>
      <c r="F22" s="57">
        <f>'[2]set up'!F22</f>
        <v>1000</v>
      </c>
      <c r="G22" s="57">
        <f>'[2]set up'!G22</f>
        <v>0</v>
      </c>
      <c r="H22" s="57">
        <f>'[2]set up'!H22</f>
        <v>5</v>
      </c>
      <c r="I22" s="57" t="str">
        <f>'[2]set up'!I22</f>
        <v>Major</v>
      </c>
      <c r="J22" s="57">
        <f>'[2]set up'!J22</f>
        <v>0</v>
      </c>
      <c r="K22" s="57">
        <f>'[2]set up'!K22</f>
        <v>0</v>
      </c>
      <c r="L22" s="57" t="str">
        <f>'[2]set up'!L22</f>
        <v>Limited levels of pollution, manageable / moderate effect on environment</v>
      </c>
      <c r="M22" s="57">
        <f>'[2]set up'!M22</f>
        <v>0</v>
      </c>
      <c r="N22" s="57">
        <f>'[2]set up'!N22</f>
        <v>0</v>
      </c>
      <c r="O22" s="57">
        <f>'[2]set up'!O22</f>
        <v>0</v>
      </c>
      <c r="P22" s="57" t="str">
        <f>'[2]set up'!P22</f>
        <v>Repairable in-situ, outside maintenance interval 
(1 week) [15k USD]</v>
      </c>
      <c r="Q22" s="57">
        <f>'[2]set up'!Q22</f>
        <v>0</v>
      </c>
    </row>
    <row r="23" spans="1:17" x14ac:dyDescent="0.25">
      <c r="A23" s="57">
        <f>'[2]set up'!A23</f>
        <v>0</v>
      </c>
      <c r="B23" s="57">
        <f>'[2]set up'!B23</f>
        <v>6</v>
      </c>
      <c r="C23" s="57">
        <f>'[2]set up'!C23</f>
        <v>0</v>
      </c>
      <c r="D23" s="57">
        <f>'[2]set up'!D23</f>
        <v>0</v>
      </c>
      <c r="E23" s="57">
        <f>'[2]set up'!E23</f>
        <v>3.162277660168379E-3</v>
      </c>
      <c r="F23" s="57">
        <f>'[2]set up'!F23</f>
        <v>316</v>
      </c>
      <c r="G23" s="57">
        <f>'[2]set up'!G23</f>
        <v>0</v>
      </c>
      <c r="H23" s="57">
        <f>'[2]set up'!H23</f>
        <v>6</v>
      </c>
      <c r="I23" s="57">
        <f>'[2]set up'!I23</f>
        <v>0</v>
      </c>
      <c r="J23" s="57">
        <f>'[2]set up'!J23</f>
        <v>0</v>
      </c>
      <c r="K23" s="57">
        <f>'[2]set up'!K23</f>
        <v>0</v>
      </c>
      <c r="L23" s="57">
        <f>'[2]set up'!L23</f>
        <v>0</v>
      </c>
      <c r="M23" s="57">
        <f>'[2]set up'!M23</f>
        <v>0</v>
      </c>
      <c r="N23" s="57" t="str">
        <f>'[2]set up'!N23</f>
        <v>Major system degradation or loss of operation for 1 month</v>
      </c>
      <c r="O23" s="57">
        <f>'[2]set up'!O23</f>
        <v>0</v>
      </c>
      <c r="P23" s="57" t="str">
        <f>'[2]set up'!P23</f>
        <v>[25k USD]</v>
      </c>
      <c r="Q23" s="57">
        <f>'[2]set up'!Q23</f>
        <v>0</v>
      </c>
    </row>
    <row r="24" spans="1:17" x14ac:dyDescent="0.25">
      <c r="A24" s="57">
        <f>'[2]set up'!A24</f>
        <v>0</v>
      </c>
      <c r="B24" s="57">
        <f>'[2]set up'!B24</f>
        <v>7</v>
      </c>
      <c r="C24" s="57" t="str">
        <f>'[2]set up'!C24</f>
        <v>Rarely expected to occur</v>
      </c>
      <c r="D24" s="57">
        <f>'[2]set up'!D24</f>
        <v>0</v>
      </c>
      <c r="E24" s="57">
        <f>'[2]set up'!E24</f>
        <v>0.01</v>
      </c>
      <c r="F24" s="57">
        <f>'[2]set up'!F24</f>
        <v>100</v>
      </c>
      <c r="G24" s="57">
        <f>'[2]set up'!G24</f>
        <v>0</v>
      </c>
      <c r="H24" s="57">
        <f>'[2]set up'!H24</f>
        <v>7</v>
      </c>
      <c r="I24" s="57" t="str">
        <f>'[2]set up'!I24</f>
        <v>Critical</v>
      </c>
      <c r="J24" s="57" t="str">
        <f>'[2]set up'!J24</f>
        <v>Hospitalization (with full recovery)</v>
      </c>
      <c r="K24" s="57">
        <f>'[2]set up'!K24</f>
        <v>0</v>
      </c>
      <c r="L24" s="57" t="str">
        <f>'[2]set up'!L24</f>
        <v>Moderate pollution (some clean-up costs) / Serious effect on environment</v>
      </c>
      <c r="M24" s="57">
        <f>'[2]set up'!M24</f>
        <v>0</v>
      </c>
      <c r="N24" s="57" t="str">
        <f>'[2]set up'!N24</f>
        <v>Major system degradation or loss of operation for 3 months</v>
      </c>
      <c r="O24" s="57">
        <f>'[2]set up'!O24</f>
        <v>0</v>
      </c>
      <c r="P24" s="57" t="str">
        <f>'[2]set up'!P24</f>
        <v>Dry dock required for repair
[50k USD]</v>
      </c>
      <c r="Q24" s="57">
        <f>'[2]set up'!Q24</f>
        <v>0</v>
      </c>
    </row>
    <row r="25" spans="1:17" x14ac:dyDescent="0.25">
      <c r="A25" s="57">
        <f>'[2]set up'!A25</f>
        <v>0</v>
      </c>
      <c r="B25" s="57">
        <f>'[2]set up'!B25</f>
        <v>8</v>
      </c>
      <c r="C25" s="57">
        <f>'[2]set up'!C25</f>
        <v>0</v>
      </c>
      <c r="D25" s="57">
        <f>'[2]set up'!D25</f>
        <v>0</v>
      </c>
      <c r="E25" s="57">
        <f>'[2]set up'!E25</f>
        <v>3.1622776601683791E-2</v>
      </c>
      <c r="F25" s="57">
        <f>'[2]set up'!F25</f>
        <v>31.6</v>
      </c>
      <c r="G25" s="57">
        <f>'[2]set up'!G25</f>
        <v>0</v>
      </c>
      <c r="H25" s="57">
        <f>'[2]set up'!H25</f>
        <v>8</v>
      </c>
      <c r="I25" s="57">
        <f>'[2]set up'!I25</f>
        <v>0</v>
      </c>
      <c r="J25" s="57">
        <f>'[2]set up'!J25</f>
        <v>0</v>
      </c>
      <c r="K25" s="57">
        <f>'[2]set up'!K25</f>
        <v>0</v>
      </c>
      <c r="L25" s="57">
        <f>'[2]set up'!L25</f>
        <v>0</v>
      </c>
      <c r="M25" s="57">
        <f>'[2]set up'!M25</f>
        <v>0</v>
      </c>
      <c r="N25" s="57" t="str">
        <f>'[2]set up'!N25</f>
        <v>Critical system degradation or loss of operation for 6 months</v>
      </c>
      <c r="O25" s="57">
        <f>'[2]set up'!O25</f>
        <v>0</v>
      </c>
      <c r="P25" s="57" t="str">
        <f>'[2]set up'!P25</f>
        <v>[150k USD]</v>
      </c>
      <c r="Q25" s="57">
        <f>'[2]set up'!Q25</f>
        <v>0</v>
      </c>
    </row>
    <row r="26" spans="1:17" x14ac:dyDescent="0.25">
      <c r="A26" s="57">
        <f>'[2]set up'!A26</f>
        <v>0</v>
      </c>
      <c r="B26" s="57">
        <f>'[2]set up'!B26</f>
        <v>9</v>
      </c>
      <c r="C26" s="57" t="str">
        <f>'[2]set up'!C26</f>
        <v>One or more during 20 yr lifetime</v>
      </c>
      <c r="D26" s="57">
        <f>'[2]set up'!D26</f>
        <v>0</v>
      </c>
      <c r="E26" s="57">
        <f>'[2]set up'!E26</f>
        <v>0.1</v>
      </c>
      <c r="F26" s="57">
        <f>'[2]set up'!F26</f>
        <v>10</v>
      </c>
      <c r="G26" s="57">
        <f>'[2]set up'!G26</f>
        <v>0</v>
      </c>
      <c r="H26" s="57">
        <f>'[2]set up'!H26</f>
        <v>9</v>
      </c>
      <c r="I26" s="57" t="str">
        <f>'[2]set up'!I26</f>
        <v>Catastrophic</v>
      </c>
      <c r="J26" s="57" t="str">
        <f>'[2]set up'!J26</f>
        <v>Hospitalization (with lasting disabilities)</v>
      </c>
      <c r="K26" s="57">
        <f>'[2]set up'!K26</f>
        <v>0</v>
      </c>
      <c r="L26" s="57" t="str">
        <f>'[2]set up'!L26</f>
        <v>Major pollution (significant clean-up costs) / disastrous effects on the environment</v>
      </c>
      <c r="M26" s="57">
        <f>'[2]set up'!M26</f>
        <v>0</v>
      </c>
      <c r="N26" s="57" t="str">
        <f>'[2]set up'!N26</f>
        <v>Failure to generate power for remainder of project, complete failure</v>
      </c>
      <c r="O26" s="57">
        <f>'[2]set up'!O26</f>
        <v>0</v>
      </c>
      <c r="P26" s="57" t="str">
        <f>'[2]set up'!P26</f>
        <v>Loss of device
[500k USD]</v>
      </c>
      <c r="Q26" s="57">
        <f>'[2]set up'!Q26</f>
        <v>0</v>
      </c>
    </row>
    <row r="27" spans="1:17" x14ac:dyDescent="0.25">
      <c r="A27" s="57">
        <f>'[2]set up'!A27</f>
        <v>0</v>
      </c>
      <c r="B27" s="57">
        <f>'[2]set up'!B27</f>
        <v>10</v>
      </c>
      <c r="C27" s="57">
        <f>'[2]set up'!C27</f>
        <v>0</v>
      </c>
      <c r="D27" s="57">
        <f>'[2]set up'!D27</f>
        <v>0</v>
      </c>
      <c r="E27" s="57">
        <f>'[2]set up'!E27</f>
        <v>0.31622776601683794</v>
      </c>
      <c r="F27" s="57">
        <f>'[2]set up'!F27</f>
        <v>3.16</v>
      </c>
      <c r="G27" s="57">
        <f>'[2]set up'!G27</f>
        <v>0</v>
      </c>
      <c r="H27" s="57">
        <f>'[2]set up'!H27</f>
        <v>10</v>
      </c>
      <c r="I27" s="57">
        <f>'[2]set up'!I27</f>
        <v>0</v>
      </c>
      <c r="J27" s="57" t="str">
        <f>'[2]set up'!J27</f>
        <v>A fatality</v>
      </c>
      <c r="K27" s="57">
        <f>'[2]set up'!K27</f>
        <v>0</v>
      </c>
      <c r="L27" s="57">
        <f>'[2]set up'!L27</f>
        <v>0</v>
      </c>
      <c r="M27" s="57">
        <f>'[2]set up'!M27</f>
        <v>0</v>
      </c>
      <c r="N27" s="57">
        <f>'[2]set up'!N27</f>
        <v>0</v>
      </c>
      <c r="O27" s="57">
        <f>'[2]set up'!O27</f>
        <v>0</v>
      </c>
      <c r="P27" s="57">
        <f>'[2]set up'!P27</f>
        <v>0</v>
      </c>
      <c r="Q27" s="57">
        <f>'[2]set up'!Q27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2CD6B3A5551D469A81143178E22BAD" ma:contentTypeVersion="4" ma:contentTypeDescription="Create a new document." ma:contentTypeScope="" ma:versionID="8b5f89282cff79950178659cac59cee5">
  <xsd:schema xmlns:xsd="http://www.w3.org/2001/XMLSchema" xmlns:xs="http://www.w3.org/2001/XMLSchema" xmlns:p="http://schemas.microsoft.com/office/2006/metadata/properties" xmlns:ns2="1ad21bce-eff3-4e48-ab81-b3bfa2528925" xmlns:ns3="9760b86f-6750-4c6f-88cc-e09be391004e" targetNamespace="http://schemas.microsoft.com/office/2006/metadata/properties" ma:root="true" ma:fieldsID="6a17f35ae55dd49589fa549f1f7ee261" ns2:_="" ns3:_="">
    <xsd:import namespace="1ad21bce-eff3-4e48-ab81-b3bfa2528925"/>
    <xsd:import namespace="9760b86f-6750-4c6f-88cc-e09be39100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d21bce-eff3-4e48-ab81-b3bfa25289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0b86f-6750-4c6f-88cc-e09be391004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3D9FFC-8D77-488A-A287-EAA5D10713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1456F59-36BC-482D-B016-878B19735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d21bce-eff3-4e48-ab81-b3bfa2528925"/>
    <ds:schemaRef ds:uri="9760b86f-6750-4c6f-88cc-e09be39100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2830933-60F5-4427-A47B-C96DB18541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Rights Notice</vt:lpstr>
      <vt:lpstr>0550 System</vt:lpstr>
      <vt:lpstr>version history</vt:lpstr>
      <vt:lpstr>set up</vt:lpstr>
      <vt:lpstr>linkedPage</vt:lpstr>
      <vt:lpstr>'set up'!Print_Area</vt:lpstr>
      <vt:lpstr>RiskMatrixRef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Reenst Lesemann</dc:creator>
  <cp:lastModifiedBy>Bradford Lamb</cp:lastModifiedBy>
  <cp:lastPrinted>2014-09-10T21:26:31Z</cp:lastPrinted>
  <dcterms:created xsi:type="dcterms:W3CDTF">2013-05-20T22:14:35Z</dcterms:created>
  <dcterms:modified xsi:type="dcterms:W3CDTF">2019-07-20T16:48:00Z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0x010100882CD6B3A5551D469A81143178E22BAD</vt:lpwstr>
  </property>
</Properties>
</file>